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ferraria\Desktop\"/>
    </mc:Choice>
  </mc:AlternateContent>
  <xr:revisionPtr revIDLastSave="0" documentId="8_{7B51E9CD-3EA3-43BC-9FE6-614E5300F9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CCH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" l="1"/>
  <c r="B9" i="1"/>
  <c r="B8" i="1"/>
  <c r="B5" i="1"/>
  <c r="B4" i="1"/>
  <c r="B3" i="1"/>
  <c r="B11" i="1" l="1"/>
</calcChain>
</file>

<file path=xl/sharedStrings.xml><?xml version="1.0" encoding="utf-8"?>
<sst xmlns="http://schemas.openxmlformats.org/spreadsheetml/2006/main" count="13" uniqueCount="13">
  <si>
    <t>SACCHI MAURIZIO</t>
  </si>
  <si>
    <t>DESCRIZIONE</t>
  </si>
  <si>
    <t>VALORE ANNUALE</t>
  </si>
  <si>
    <t>STIPENDIO BASE</t>
  </si>
  <si>
    <t>RETRIBUZIONE DI POSIZIONE</t>
  </si>
  <si>
    <t>MAGGIORAZIONE ART. 41 C. 4</t>
  </si>
  <si>
    <t>RATEO 13^</t>
  </si>
  <si>
    <t>TOTALI</t>
  </si>
  <si>
    <t>ANNO 2022</t>
  </si>
  <si>
    <t>IND. VACANZA CONTR.2019-2021</t>
  </si>
  <si>
    <t>IND. VACANZA CONTR.2022-2024</t>
  </si>
  <si>
    <t>RETRIBUZIONE AGGIUNTIVA CONVENZIONE</t>
  </si>
  <si>
    <t>RETRIBUZIONE RISULTATO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</si>
</sst>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41" fontId="1" fillId="0" borderId="4" xfId="1" applyFont="1" applyBorder="1" applyAlignment="1">
      <alignment horizontal="center" wrapText="1"/>
    </xf>
    <xf numFmtId="0" fontId="0" fillId="0" borderId="4" xfId="0" applyBorder="1"/>
    <xf numFmtId="164" fontId="2" fillId="0" borderId="4" xfId="1" applyNumberFormat="1" applyBorder="1"/>
    <xf numFmtId="4" fontId="0" fillId="0" borderId="0" xfId="0" applyNumberFormat="1"/>
    <xf numFmtId="0" fontId="2" fillId="0" borderId="4" xfId="0" applyFont="1" applyBorder="1"/>
    <xf numFmtId="0" fontId="1" fillId="0" borderId="4" xfId="0" applyFont="1" applyBorder="1" applyAlignment="1">
      <alignment horizontal="right"/>
    </xf>
    <xf numFmtId="164" fontId="1" fillId="0" borderId="4" xfId="1" applyNumberFormat="1" applyFont="1" applyBorder="1"/>
    <xf numFmtId="44" fontId="0" fillId="0" borderId="0" xfId="0" applyNumberFormat="1"/>
    <xf numFmtId="164" fontId="2" fillId="0" borderId="4" xfId="1" applyNumberFormat="1" applyFill="1" applyBorder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D18" sqref="D18"/>
    </sheetView>
  </sheetViews>
  <sheetFormatPr defaultRowHeight="13.2" x14ac:dyDescent="0.25"/>
  <cols>
    <col min="1" max="1" width="39.6640625" bestFit="1" customWidth="1"/>
    <col min="2" max="2" width="19.33203125" customWidth="1"/>
    <col min="4" max="4" width="30" bestFit="1" customWidth="1"/>
  </cols>
  <sheetData>
    <row r="1" spans="1:5" ht="13.8" thickBot="1" x14ac:dyDescent="0.3">
      <c r="A1" s="1" t="s">
        <v>0</v>
      </c>
      <c r="B1" s="2" t="s">
        <v>8</v>
      </c>
    </row>
    <row r="2" spans="1:5" x14ac:dyDescent="0.25">
      <c r="A2" s="3" t="s">
        <v>1</v>
      </c>
      <c r="B2" s="4" t="s">
        <v>2</v>
      </c>
    </row>
    <row r="3" spans="1:5" x14ac:dyDescent="0.25">
      <c r="A3" s="5" t="s">
        <v>3</v>
      </c>
      <c r="B3" s="6">
        <f>3481.6*12</f>
        <v>41779.199999999997</v>
      </c>
      <c r="D3" s="11"/>
      <c r="E3" s="7"/>
    </row>
    <row r="4" spans="1:5" x14ac:dyDescent="0.25">
      <c r="A4" s="5" t="s">
        <v>4</v>
      </c>
      <c r="B4" s="6">
        <f>2607.7*12</f>
        <v>31292.399999999998</v>
      </c>
      <c r="E4" s="7"/>
    </row>
    <row r="5" spans="1:5" x14ac:dyDescent="0.25">
      <c r="A5" s="5" t="s">
        <v>5</v>
      </c>
      <c r="B5" s="6">
        <f>1112.28*12</f>
        <v>13347.36</v>
      </c>
      <c r="E5" s="7"/>
    </row>
    <row r="6" spans="1:5" x14ac:dyDescent="0.25">
      <c r="A6" s="5" t="s">
        <v>11</v>
      </c>
      <c r="B6" s="6">
        <v>835.65</v>
      </c>
      <c r="E6" s="7"/>
    </row>
    <row r="7" spans="1:5" x14ac:dyDescent="0.25">
      <c r="A7" s="8" t="s">
        <v>12</v>
      </c>
      <c r="B7" s="12">
        <v>9884.2099999999991</v>
      </c>
      <c r="E7" s="7"/>
    </row>
    <row r="8" spans="1:5" x14ac:dyDescent="0.25">
      <c r="A8" s="5" t="s">
        <v>9</v>
      </c>
      <c r="B8" s="6">
        <f>23.32*12</f>
        <v>279.84000000000003</v>
      </c>
      <c r="E8" s="7"/>
    </row>
    <row r="9" spans="1:5" x14ac:dyDescent="0.25">
      <c r="A9" s="5" t="s">
        <v>10</v>
      </c>
      <c r="B9" s="6">
        <f>17.41*12</f>
        <v>208.92000000000002</v>
      </c>
      <c r="E9" s="7"/>
    </row>
    <row r="10" spans="1:5" x14ac:dyDescent="0.25">
      <c r="A10" s="5" t="s">
        <v>6</v>
      </c>
      <c r="B10" s="6">
        <f>(3481.6+2607.7+1112.28+23.32+17.41)</f>
        <v>7242.3099999999986</v>
      </c>
    </row>
    <row r="11" spans="1:5" x14ac:dyDescent="0.25">
      <c r="A11" s="9" t="s">
        <v>7</v>
      </c>
      <c r="B11" s="10">
        <f>SUM(B3:B10)</f>
        <v>104869.88999999997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SACCHI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Zanoni</dc:creator>
  <cp:lastModifiedBy>Alessandra Ferrari</cp:lastModifiedBy>
  <dcterms:created xsi:type="dcterms:W3CDTF">2022-02-22T08:32:56Z</dcterms:created>
  <dcterms:modified xsi:type="dcterms:W3CDTF">2023-03-14T13:02:17Z</dcterms:modified>
</cp:coreProperties>
</file>