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6F194261-ECC8-43D0-8A43-0882A7841513}" xr6:coauthVersionLast="47" xr6:coauthVersionMax="47" xr10:uidLastSave="{00000000-0000-0000-0000-000000000000}"/>
  <bookViews>
    <workbookView xWindow="-108" yWindow="-108" windowWidth="23256" windowHeight="12576" xr2:uid="{9AC8FAD3-8F25-4C1D-A749-28B71F1CC568}"/>
  </bookViews>
  <sheets>
    <sheet name="BELLIN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9" i="1"/>
  <c r="B8" i="1"/>
  <c r="B7" i="1"/>
  <c r="B4" i="1"/>
  <c r="B3" i="1"/>
  <c r="B11" i="1" s="1"/>
</calcChain>
</file>

<file path=xl/sharedStrings.xml><?xml version="1.0" encoding="utf-8"?>
<sst xmlns="http://schemas.openxmlformats.org/spreadsheetml/2006/main" count="13" uniqueCount="13">
  <si>
    <t>BELLINI SANDRO</t>
  </si>
  <si>
    <t>ANNO 2023</t>
  </si>
  <si>
    <t>DESCRIZIONE</t>
  </si>
  <si>
    <t>VALORE ANNUALE</t>
  </si>
  <si>
    <t>STIPENDIO BASE</t>
  </si>
  <si>
    <t>RETRIBUZIONE DI POSIZIONE</t>
  </si>
  <si>
    <t>RETRIBUZIONE RISULTATO ANNO 2022</t>
  </si>
  <si>
    <t>RETR. RISULTATO INTERIM ANNO 2022</t>
  </si>
  <si>
    <t>INDENNITA' UNA TANTUM 2023</t>
  </si>
  <si>
    <t>IND. VACANZA CONTR. 2019-2021</t>
  </si>
  <si>
    <t>IND. VACANZA CONTR. 2022-2024</t>
  </si>
  <si>
    <t>RATEO 13^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</si>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</sst>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0&quot; &quot;;&quot;-&quot;0&quot; &quot;;&quot; - &quot;;&quot; &quot;@&quot; &quot;"/>
    <numFmt numFmtId="165" formatCode="[$€-410]&quot; &quot;#,##0.00&quot; &quot;;&quot;-&quot;[$€-410]&quot; &quot;#,##0.00&quot; &quot;;[$€-410]&quot; -&quot;00&quot; &quot;;&quot; &quot;@&quot; &quot;"/>
  </numFmts>
  <fonts count="3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Border="0" applyProtection="0"/>
  </cellStyleXfs>
  <cellXfs count="9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64" fontId="2" fillId="0" borderId="4" xfId="1" applyFont="1" applyBorder="1" applyAlignment="1" applyProtection="1">
      <alignment horizontal="center" wrapText="1"/>
    </xf>
    <xf numFmtId="0" fontId="0" fillId="0" borderId="4" xfId="0" applyBorder="1"/>
    <xf numFmtId="165" fontId="1" fillId="0" borderId="4" xfId="1" applyNumberFormat="1" applyBorder="1" applyProtection="1"/>
    <xf numFmtId="0" fontId="2" fillId="0" borderId="4" xfId="0" applyFont="1" applyBorder="1" applyAlignment="1">
      <alignment horizontal="right"/>
    </xf>
    <xf numFmtId="165" fontId="2" fillId="0" borderId="4" xfId="1" applyNumberFormat="1" applyFont="1" applyBorder="1" applyProtection="1"/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8F800-A44A-4DD4-BA6D-3BB111D9ED1F}">
  <dimension ref="A1:B11"/>
  <sheetViews>
    <sheetView tabSelected="1" workbookViewId="0">
      <selection activeCell="A7" sqref="A7"/>
    </sheetView>
  </sheetViews>
  <sheetFormatPr defaultRowHeight="13.2" x14ac:dyDescent="0.25"/>
  <cols>
    <col min="1" max="1" width="35.6640625" customWidth="1"/>
    <col min="2" max="2" width="18.5546875" customWidth="1"/>
    <col min="3" max="3" width="9.109375" customWidth="1"/>
  </cols>
  <sheetData>
    <row r="1" spans="1:2" ht="13.8" thickBot="1" x14ac:dyDescent="0.3">
      <c r="A1" s="1" t="s">
        <v>0</v>
      </c>
      <c r="B1" s="2" t="s">
        <v>1</v>
      </c>
    </row>
    <row r="2" spans="1:2" ht="26.4" x14ac:dyDescent="0.25">
      <c r="A2" s="3" t="s">
        <v>2</v>
      </c>
      <c r="B2" s="4" t="s">
        <v>3</v>
      </c>
    </row>
    <row r="3" spans="1:2" x14ac:dyDescent="0.25">
      <c r="A3" s="5" t="s">
        <v>4</v>
      </c>
      <c r="B3" s="6">
        <f>3481.6*12</f>
        <v>41779.199999999997</v>
      </c>
    </row>
    <row r="4" spans="1:2" x14ac:dyDescent="0.25">
      <c r="A4" s="5" t="s">
        <v>5</v>
      </c>
      <c r="B4" s="6">
        <f>(3366.66*10)+(3198.33*2)</f>
        <v>40063.259999999995</v>
      </c>
    </row>
    <row r="5" spans="1:2" x14ac:dyDescent="0.25">
      <c r="A5" s="5" t="s">
        <v>6</v>
      </c>
      <c r="B5" s="6">
        <v>12958.61</v>
      </c>
    </row>
    <row r="6" spans="1:2" x14ac:dyDescent="0.25">
      <c r="A6" s="5" t="s">
        <v>7</v>
      </c>
      <c r="B6" s="6">
        <v>3271.85</v>
      </c>
    </row>
    <row r="7" spans="1:2" x14ac:dyDescent="0.25">
      <c r="A7" s="5" t="s">
        <v>8</v>
      </c>
      <c r="B7" s="6">
        <f>52.22*12</f>
        <v>626.64</v>
      </c>
    </row>
    <row r="8" spans="1:2" x14ac:dyDescent="0.25">
      <c r="A8" s="5" t="s">
        <v>9</v>
      </c>
      <c r="B8" s="6">
        <f>24.37*12</f>
        <v>292.44</v>
      </c>
    </row>
    <row r="9" spans="1:2" x14ac:dyDescent="0.25">
      <c r="A9" s="5" t="s">
        <v>10</v>
      </c>
      <c r="B9" s="6">
        <f>17.41*12</f>
        <v>208.92000000000002</v>
      </c>
    </row>
    <row r="10" spans="1:2" x14ac:dyDescent="0.25">
      <c r="A10" s="5" t="s">
        <v>11</v>
      </c>
      <c r="B10" s="6">
        <f>(3481.6+3338.53+52.22+24.37+17.41)</f>
        <v>6914.13</v>
      </c>
    </row>
    <row r="11" spans="1:2" x14ac:dyDescent="0.25">
      <c r="A11" s="7" t="s">
        <v>12</v>
      </c>
      <c r="B11" s="8">
        <f>SUM(B3:B10)</f>
        <v>106115.05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BELLINI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Zanoni</dc:creator>
  <cp:lastModifiedBy>Alessandra Ferrari</cp:lastModifiedBy>
  <dcterms:created xsi:type="dcterms:W3CDTF">2024-02-26T07:52:14Z</dcterms:created>
  <dcterms:modified xsi:type="dcterms:W3CDTF">2024-02-27T11:03:45Z</dcterms:modified>
</cp:coreProperties>
</file>