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3040" windowHeight="8976" tabRatio="853" activeTab="0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fn.ANCHORARRAY" hidden="1">#NAME?</definedName>
    <definedName name="_xlnm.Print_Area" localSheetId="0">'Scheda A'!$A$1:$E$23</definedName>
    <definedName name="_xlnm.Print_Area" localSheetId="1">'Scheda B'!$A$1:$R$49</definedName>
    <definedName name="_xlnm.Print_Area" localSheetId="2">'Scheda C'!$A$1:$P$60</definedName>
    <definedName name="_xlnm.Print_Area" localSheetId="3">'Scheda D'!$A$1:$Y$128</definedName>
    <definedName name="_xlnm.Print_Area" localSheetId="4">'Scheda E'!$A$1:$N$63</definedName>
    <definedName name="_xlnm.Print_Area" localSheetId="5">'Scheda F'!$A$1:$F$12</definedName>
    <definedName name="_xlnm.Print_Titles" localSheetId="2">'Scheda C'!$1:$9</definedName>
    <definedName name="_xlnm.Print_Titles" localSheetId="3">'Scheda D'!$1:$9</definedName>
    <definedName name="_xlnm.Print_Titles" localSheetId="4">'Scheda E'!$1:$10</definedName>
  </definedNames>
  <calcPr fullCalcOnLoad="1"/>
</workbook>
</file>

<file path=xl/sharedStrings.xml><?xml version="1.0" encoding="utf-8"?>
<sst xmlns="http://schemas.openxmlformats.org/spreadsheetml/2006/main" count="1928" uniqueCount="675">
  <si>
    <t>Primo anno</t>
  </si>
  <si>
    <t>Secondo anno</t>
  </si>
  <si>
    <t>Terzo anno</t>
  </si>
  <si>
    <t>Note</t>
  </si>
  <si>
    <t>Reg</t>
  </si>
  <si>
    <t>Prov</t>
  </si>
  <si>
    <t>Com</t>
  </si>
  <si>
    <t>Importo</t>
  </si>
  <si>
    <t>si/no</t>
  </si>
  <si>
    <t>ELENCO DEGLI INTERVENTI DEL PROGRAMMA</t>
  </si>
  <si>
    <t>valore</t>
  </si>
  <si>
    <t>somma</t>
  </si>
  <si>
    <t>codice</t>
  </si>
  <si>
    <t>testo</t>
  </si>
  <si>
    <t>data (anno)</t>
  </si>
  <si>
    <t>cod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</si>
  <si>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</si>
  <si>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</si>
  <si>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</si>
  <si>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</si>
  <si>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</si>
  <si>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</si>
  <si>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</si>
  <si>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</si>
  <si>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</si>
  <si>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</si>
  <si>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Tipologia</t>
  </si>
  <si>
    <t>1. priorità massima</t>
  </si>
  <si>
    <t>2. priorità media</t>
  </si>
  <si>
    <t>3. priorità minima</t>
  </si>
  <si>
    <t>Tabella D.1</t>
  </si>
  <si>
    <t>Annualità nella quale si prevede di dare avvio alla procedura di affidamento</t>
  </si>
  <si>
    <t>Tabella D.4</t>
  </si>
  <si>
    <t>numero intervento CUI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</si>
  <si>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</si>
  <si>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</si>
  <si>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</si>
  <si>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</si>
  <si>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</si>
  <si>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</si>
  <si>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</si>
  <si>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</si>
  <si>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</si>
  <si>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t>formato cf</t>
  </si>
  <si>
    <t>importo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</si>
  <si>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</si>
  <si>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</si>
  <si>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</si>
  <si>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</si>
  <si>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</si>
  <si>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</si>
  <si>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</si>
  <si>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</si>
  <si>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</si>
  <si>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</si>
  <si>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</si>
  <si>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</si>
  <si>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</si>
  <si>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</si>
  <si>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</si>
  <si>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Tabella D.5</t>
  </si>
  <si>
    <t>(3) Indica il CUP (cfr. articolo 3 comma 5)</t>
  </si>
  <si>
    <t>Settore e sottosettore intervento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</si>
  <si>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</si>
  <si>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</si>
  <si>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</si>
  <si>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</si>
  <si>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</si>
  <si>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</si>
  <si>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</si>
  <si>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</si>
  <si>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</si>
  <si>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</si>
  <si>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</si>
  <si>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</si>
  <si>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</si>
  <si>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</si>
  <si>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</si>
  <si>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(1) Numero intervento = cf amministrazione + prima annualità del primo programma nel quale l'intervento è stato inserito + progressivo di 5 cifre dalla prima annualità del primo programma</t>
  </si>
  <si>
    <t>(7) Indica il livello di priorità di cui all'articolo 3 commi 11, 12 e 13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</si>
  <si>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</si>
  <si>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</si>
  <si>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</si>
  <si>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</si>
  <si>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</si>
  <si>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</si>
  <si>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Ulteriori dati (campi da compilare non visualizzati nel Programma triennale)</t>
  </si>
  <si>
    <t>PROVINCIA DI MANTOVA</t>
  </si>
  <si>
    <t>Antonio Covino</t>
  </si>
  <si>
    <t>03</t>
  </si>
  <si>
    <t>020</t>
  </si>
  <si>
    <t>030</t>
  </si>
  <si>
    <t>no</t>
  </si>
  <si>
    <t>S.P. ex S.S. 62 "della Cisa". Ristrutturazione delle strutture portanti del cavalcaferrovia in Comune di Motteggiana.</t>
  </si>
  <si>
    <t>037</t>
  </si>
  <si>
    <t>055</t>
  </si>
  <si>
    <t>Barbara Bresciani</t>
  </si>
  <si>
    <t>066</t>
  </si>
  <si>
    <t>001</t>
  </si>
  <si>
    <t>Gabriele Negrini</t>
  </si>
  <si>
    <t>S.P. 17 "Postumia" 2° lotto di riqualificazione dal Km. 5 +350 al Km. 6 +860 nei Comuni di GAZOLDO d/I e MARCARIA.</t>
  </si>
  <si>
    <t>024</t>
  </si>
  <si>
    <t>S.P. 30 "Mantova Roncoferraro Villimpenta": riqualificazione 1° lotto dal Km. 12 + 000  al Km. 12 + 888 nel Comune di RONCOFERRARO.</t>
  </si>
  <si>
    <t>Strada della Calza: collegamento tra Asola e Castelgoffredo - tratto in località CASALOLDO.</t>
  </si>
  <si>
    <t>Variante di MARMIROLO: realizzazione 2° lotto- tratto da "Gombetto" a Bosco Fontana.</t>
  </si>
  <si>
    <t>052</t>
  </si>
  <si>
    <t>011</t>
  </si>
  <si>
    <t>033</t>
  </si>
  <si>
    <t>ITC4B</t>
  </si>
  <si>
    <t/>
  </si>
  <si>
    <t>CODICE UNICO INTERVENTO - CUI</t>
  </si>
  <si>
    <t>CUP</t>
  </si>
  <si>
    <t>DESCRIZIONE INTERVENTO</t>
  </si>
  <si>
    <t>RESPONSABILE DEL PROCEDIMENTO</t>
  </si>
  <si>
    <t>Importo annualità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</si>
  <si>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</si>
  <si>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</si>
  <si>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</si>
  <si>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</si>
  <si>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</si>
  <si>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</si>
  <si>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</si>
  <si>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codice AUSA</t>
  </si>
  <si>
    <t>denominazione</t>
  </si>
  <si>
    <t>Codice</t>
  </si>
  <si>
    <t>Ereditato da scheda D</t>
  </si>
  <si>
    <t>Tabella E.1</t>
  </si>
  <si>
    <t>Tabella E.2</t>
  </si>
  <si>
    <t>Edifici scolastici provinciali: ITAS di PALIDANO Gonzaga (MN): lavori di recupero della Villa a seguito dei danni da terremoto -</t>
  </si>
  <si>
    <t>5B024</t>
  </si>
  <si>
    <t>027</t>
  </si>
  <si>
    <t>028</t>
  </si>
  <si>
    <t>065</t>
  </si>
  <si>
    <t>017</t>
  </si>
  <si>
    <t>Edifici scolastici ex L. 23/96: "Greggiati" di OSTIGLIA (MN). Realizzazione nuova palestra</t>
  </si>
  <si>
    <t>Edifici scolastici provinciali: Istituto "MANZONI" DI SUZZARA: Ampliamento edificio</t>
  </si>
  <si>
    <t xml:space="preserve">Edifici scolastici provinciali: IPSIA "L. Da Vinci" di Mantova. Adeguamento alle norme di contenimento energetico e sicurezza previa sostituzione di serramenti. </t>
  </si>
  <si>
    <t>Edifici scolastici ex L. 23/96: Ist. "Falcone di Asola": interventi di manutenzione straordinaria</t>
  </si>
  <si>
    <t>Sede dell'istituto superiore E. Fermi di strada Spolverina 5 a Mantova: adeguamento sismico dei padiglioni a struttura prefabbricata (lotti 1, 2, 3 e 4). Lotto "b".</t>
  </si>
  <si>
    <t>038</t>
  </si>
  <si>
    <t>002</t>
  </si>
  <si>
    <t>MIS</t>
  </si>
  <si>
    <t>047</t>
  </si>
  <si>
    <t>4A052</t>
  </si>
  <si>
    <t>Paolo Agosti</t>
  </si>
  <si>
    <t>4B053</t>
  </si>
  <si>
    <t>4B043</t>
  </si>
  <si>
    <t>4A060</t>
  </si>
  <si>
    <t>4A061</t>
  </si>
  <si>
    <t>5B076</t>
  </si>
  <si>
    <t>4A067</t>
  </si>
  <si>
    <t>4A065</t>
  </si>
  <si>
    <t>4A068</t>
  </si>
  <si>
    <t>4A069</t>
  </si>
  <si>
    <t>G47H17001330002</t>
  </si>
  <si>
    <t>G51B18000070005</t>
  </si>
  <si>
    <t>G61B18000050005</t>
  </si>
  <si>
    <t>DELL'AMMINISTRAZIONE MANTOVA</t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</si>
  <si>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</si>
  <si>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</si>
  <si>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</si>
  <si>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</si>
  <si>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</si>
  <si>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</si>
  <si>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</si>
  <si>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</si>
  <si>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</si>
  <si>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</si>
  <si>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</si>
  <si>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</si>
  <si>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Valore Stimato</t>
  </si>
  <si>
    <t>Totale</t>
  </si>
  <si>
    <t>Tabella C.1</t>
  </si>
  <si>
    <t>Tabella C.2</t>
  </si>
  <si>
    <t>Tabella C.3</t>
  </si>
  <si>
    <t>Tabella C.4</t>
  </si>
  <si>
    <t>Caserma CC di Revere</t>
  </si>
  <si>
    <t>049</t>
  </si>
  <si>
    <t>Caserma CC di Sermide</t>
  </si>
  <si>
    <t>061</t>
  </si>
  <si>
    <t>Palazzo del Plenipotenziario (porzione)</t>
  </si>
  <si>
    <t xml:space="preserve">Ex Casa Cantoniera di Sailetto du Suzzara </t>
  </si>
  <si>
    <t xml:space="preserve">Terreno in Roncoferraro </t>
  </si>
  <si>
    <t>Terreno in Roncoferraro</t>
  </si>
  <si>
    <t xml:space="preserve">Terreno in Marmirolo </t>
  </si>
  <si>
    <t xml:space="preserve">Terreno in Roverbella </t>
  </si>
  <si>
    <t>053</t>
  </si>
  <si>
    <t>Terreno in Rodigo</t>
  </si>
  <si>
    <t>051</t>
  </si>
  <si>
    <t>Terreno in Marcaria</t>
  </si>
  <si>
    <t>031</t>
  </si>
  <si>
    <t>Terreno in Cavriana</t>
  </si>
  <si>
    <t>018</t>
  </si>
  <si>
    <t>Terreno in Sermide</t>
  </si>
  <si>
    <t>1° Palco teatro Sociale</t>
  </si>
  <si>
    <t>2° Palco teatro Sociale</t>
  </si>
  <si>
    <t>Terreno in Asola</t>
  </si>
  <si>
    <t>Terreno in Sabbioneta</t>
  </si>
  <si>
    <t>Note: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</si>
  <si>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</si>
  <si>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</si>
  <si>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(3) Se derivante da opera incompiuta riportare il relativo codice CUP</t>
  </si>
  <si>
    <t>1. no</t>
  </si>
  <si>
    <t>2. parziale</t>
  </si>
  <si>
    <t>3. totale</t>
  </si>
  <si>
    <t>2. si, cessione</t>
  </si>
  <si>
    <t>3. si, in diritto di godimento, a titolo di contributo, la cui utilizzazione sia strumentale e tecnicamente connessa all'opera da affidare in concessione</t>
  </si>
  <si>
    <t>2. si, come valorizzazione</t>
  </si>
  <si>
    <t>3. si, come alienazione</t>
  </si>
  <si>
    <t>1. cessione della titolarità dell’opera ad altro ente pubblico</t>
  </si>
  <si>
    <t>2. cessione della titolarità dell’opera a soggetto esercente una funzione pubblica</t>
  </si>
  <si>
    <t>3. vendita al mercato privato</t>
  </si>
  <si>
    <t>Arco temporale di validità del programma</t>
  </si>
  <si>
    <t>Responsabile del procedimento (4)</t>
  </si>
  <si>
    <t>ELENCO DELLE OPERE INCOMPIUTE</t>
  </si>
  <si>
    <t>CUP (1)</t>
  </si>
  <si>
    <t>Descrizione Opera</t>
  </si>
  <si>
    <t>Determinazioni dell'Amministrazione</t>
  </si>
  <si>
    <t>Ambito di interesse dell'opera</t>
  </si>
  <si>
    <t>anno ultimo qudro economico approvato</t>
  </si>
  <si>
    <t>Importo complessivo dell'intervento (2)</t>
  </si>
  <si>
    <t>Importo complessivo lavori (2)</t>
  </si>
  <si>
    <t>Oneri necessari per l'ultimazione lavori</t>
  </si>
  <si>
    <t>Importo ultimo SAL</t>
  </si>
  <si>
    <t>Percentuale avanzamento lavori (3)</t>
  </si>
  <si>
    <t>Causa per la quale l'opera è incompiuta</t>
  </si>
  <si>
    <t>L'opera è attualmente fruibile, anche parzialmente, dalla collettività?</t>
  </si>
  <si>
    <t>Stato di realizzazione ex comma 2 art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</si>
  <si>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</si>
  <si>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</si>
  <si>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</si>
  <si>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 (4)</t>
  </si>
  <si>
    <t>Parte di infrastruttura di rete</t>
  </si>
  <si>
    <t>Tabella B.1</t>
  </si>
  <si>
    <t>Tabella B.2</t>
  </si>
  <si>
    <t xml:space="preserve">valore </t>
  </si>
  <si>
    <t>percentuale</t>
  </si>
  <si>
    <t>Tabella B.3</t>
  </si>
  <si>
    <t>Si/No</t>
  </si>
  <si>
    <t>Tabella B.4</t>
  </si>
  <si>
    <t>Tabella B.5</t>
  </si>
  <si>
    <t>Si/no</t>
  </si>
  <si>
    <t>(1) Indica il CUP del progetto di investimento nel quale l'opera incompiuta rientra: è obbligatorio per tutti i progetti avviati dal 1 gennaio 2003</t>
  </si>
  <si>
    <t xml:space="preserve">(2) Importo riferito all'ultimo quadro economico approvato </t>
  </si>
  <si>
    <t xml:space="preserve">(3)Percentuale di avanzamento dei lavori rispetto all'ultimo progetto approvato </t>
  </si>
  <si>
    <t>(4) In caso di vendita l'immobile deve essere riportato nell'elenco di cui alla scheda C. in caso di demolizione l'intervento deve essere riportato tra gli interventi del programma di cui alla scheda D</t>
  </si>
  <si>
    <t xml:space="preserve">a) è stata dichiarata l'insussistenza dell'interesse pubblico al completamento ed alla fruibilità dell'opera </t>
  </si>
  <si>
    <t>b) si intende riprendere l'esecuzione dell'opera per il cui completamento non sono necessari finanziamenti aggiuntivi</t>
  </si>
  <si>
    <t>c) si intende riprendere l'esecuzione dell'opera avendo già operato i necessari finanziamenti aggiuntivi</t>
  </si>
  <si>
    <t>d) si intende riprendere l'esecuzione dell'opera una volta reperiti i necessari finanziamenti aggiuntivi</t>
  </si>
  <si>
    <t>IL REFERENTE DEL PROGRAMMA</t>
  </si>
  <si>
    <t>a) navigazione</t>
  </si>
  <si>
    <t>b) regionale</t>
  </si>
  <si>
    <t>a) mancanza di fondi</t>
  </si>
  <si>
    <t>b1) cause tecniche: protrarsi di circostanze speciali che hanno determinato la sospensione dei lavori e/o l'esigenza di una variante progettuale</t>
  </si>
  <si>
    <t>b2)cause tecniche: presenza di contenzioso</t>
  </si>
  <si>
    <t>c) sopravvenute nuove norme tecniche o disposizioni di legge</t>
  </si>
  <si>
    <t>d) fallimento, liquidazione coatta o concordato preventivo dell'impresa appaltatrice, risoluzione del contratto, o recesso dal contratto ai sensi delle vigenti disposizioni in materia antimafia</t>
  </si>
  <si>
    <t>e) mancato interesse al completamento da parte della stazione appaltante. Ddell'ente aggiudicatore o di altro soggetto aggiudicatore</t>
  </si>
  <si>
    <t>a) i lavori di realizzazione avviati, risultano interrotti oltre il termine contrattuale previsto pewer l'ultimazione (art. 1 c2, lettera a) . DM 42/2013</t>
  </si>
  <si>
    <t>b) i lavori di realizzazione avviati , risultano interrotti oltre oltre il termine contrattualmente previsto per l'ultimazione non sussistendo allo stato, le condizioni di riavvio degli stessi . (art. 1 c. 2 lett. b) DM 42/2013</t>
  </si>
  <si>
    <t>c) i lavori di realizzazione, ultimati, non sono stati collaudati nel termine previsto in quanto l'opera non risulta rispondente a tutti i requisiti del capitolato e del relativo progetto progetto esecutivo come accertato nel corso delle operazioni di collaudo (art. 1 c2 lett. c) DM 42/2013</t>
  </si>
  <si>
    <t>Tabella B. 5</t>
  </si>
  <si>
    <t>a) prevista in progetto</t>
  </si>
  <si>
    <t>b) diversa da quella prevista in progetto</t>
  </si>
  <si>
    <t>Ulteriori dati (campi da compilare e resi disponibili in banca dati ma non visualizzabili nel programma triennale)</t>
  </si>
  <si>
    <t>Descrizione dell'opera</t>
  </si>
  <si>
    <t>Dimensionamento dell'intervento (unità di misura)</t>
  </si>
  <si>
    <t>Unità misura</t>
  </si>
  <si>
    <t>Dimansionamento dell'intervento (valore)</t>
  </si>
  <si>
    <t>valore (mq. mc.</t>
  </si>
  <si>
    <t>L'opera risulta rispondente a tutti i requisiti del capitolato</t>
  </si>
  <si>
    <t>L'opera risulta rispondente a tutti i requisiti dell'ultimo progetto approvato</t>
  </si>
  <si>
    <t>Fonti di finanziamento(se l'ìintervento di completamento non incluso in scheda D)</t>
  </si>
  <si>
    <t>Sponsorizzazione</t>
  </si>
  <si>
    <t>Finanza di progetto</t>
  </si>
  <si>
    <t>Costo progetto</t>
  </si>
  <si>
    <t>Finanziamento assegnato</t>
  </si>
  <si>
    <t>Tipologia copertura finanziaria</t>
  </si>
  <si>
    <t xml:space="preserve">Comunitaria </t>
  </si>
  <si>
    <t>Statale</t>
  </si>
  <si>
    <t>Regionale</t>
  </si>
  <si>
    <t>Provinciale</t>
  </si>
  <si>
    <t>Comunale</t>
  </si>
  <si>
    <t>Altra Pubblica</t>
  </si>
  <si>
    <t>Privata</t>
  </si>
  <si>
    <t>totali</t>
  </si>
  <si>
    <t>altra tipologia</t>
  </si>
  <si>
    <t>risorse derivanti da trasferimentio di immobili ex art. 191 D.lgs 50/2016 - cessione di immobile in cambio di opere</t>
  </si>
  <si>
    <t>finanziamenti acquisibili ai sensi dell'articolo 3 del decreto-legge 31 ottobre 1990, n° 310, convertito con modificazioni della legge 22 dicembre 199, n 403 - alienazioni del patrimonio</t>
  </si>
  <si>
    <t>risorseacquisite mediante apporti di capitali privati</t>
  </si>
  <si>
    <t>Importo totale</t>
  </si>
  <si>
    <t xml:space="preserve">Disponibilità Finanziaria </t>
  </si>
  <si>
    <t>TIPOLOGIE RISORSE</t>
  </si>
  <si>
    <t>QUADRO DELLE RISORSE NECESSARIE ALLA REALIZZAZIONE DEL PROGRAMMA</t>
  </si>
  <si>
    <t>5B078</t>
  </si>
  <si>
    <t>5B079</t>
  </si>
  <si>
    <t>5B080</t>
  </si>
  <si>
    <t>5B081</t>
  </si>
  <si>
    <t>5B082</t>
  </si>
  <si>
    <t>5B083</t>
  </si>
  <si>
    <t xml:space="preserve">Antonio Covino </t>
  </si>
  <si>
    <t>Angela Catalfamo</t>
  </si>
  <si>
    <t>Igor Vezzoni</t>
  </si>
  <si>
    <t>Diego Ferrari</t>
  </si>
  <si>
    <t>Isacco Vecchia</t>
  </si>
  <si>
    <t>D32C15000080001</t>
  </si>
  <si>
    <t>5B077</t>
  </si>
  <si>
    <t>Istituto superiore Strozzi, sede di Villa Garibaldi, S. Benedetto Po (MN): adeguamento sismico</t>
  </si>
  <si>
    <t>042</t>
  </si>
  <si>
    <t>07</t>
  </si>
  <si>
    <t>09</t>
  </si>
  <si>
    <t>01</t>
  </si>
  <si>
    <t>58</t>
  </si>
  <si>
    <t>0101</t>
  </si>
  <si>
    <t>0508</t>
  </si>
  <si>
    <t>sì</t>
  </si>
  <si>
    <t>INTERVENTI DI EDILIZIA</t>
  </si>
  <si>
    <t>INTERVENTI DI VIABILITA' E INFRASTRUTTURE</t>
  </si>
  <si>
    <t>05</t>
  </si>
  <si>
    <t>04</t>
  </si>
  <si>
    <t>(*) Tale campo compare solo in caso di modifica del programma</t>
  </si>
  <si>
    <t xml:space="preserve">Tabella E.1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</si>
  <si>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</si>
  <si>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</si>
  <si>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</si>
  <si>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</si>
  <si>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</si>
  <si>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</si>
  <si>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</si>
  <si>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</si>
  <si>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</si>
  <si>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</si>
  <si>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</si>
  <si>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</si>
  <si>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</si>
  <si>
    <t>Andrea Lui</t>
  </si>
  <si>
    <t>Sede dell'istituto superiore E. Fermi di strada Spolverina 5 a Mantova: adeguamento sismico con demolizione e ricostruzione dei padiglioni laboratori.</t>
  </si>
  <si>
    <t>Sede dell'istituto superiore G. Romano di via Trieste 48 a Mantova: adeguamento sismico.</t>
  </si>
  <si>
    <t>Sede dell'istituto superiore G. Galilei di via Verona 35 ad Ostiglia (MN): adeguamento sismico.</t>
  </si>
  <si>
    <t>Succursale dell'istituto superiore Bonomi-Mazzolari di strada Spolverina 11 a Mantova: adeguamento sismico.</t>
  </si>
  <si>
    <t>Succursale dell'istituto superiore E. Sanfelice di via Vanoni 21 a Viadana (MN): adeguamento sismico.</t>
  </si>
  <si>
    <t>Succursale dell'istituto superiore Strozzi di via Dei toscani 3 a Mantova: adeguamento sismico.</t>
  </si>
  <si>
    <t>Succursale dell'istituto superiore E. Sanfelice di via Roma 8 a Viadana (MN): adeguamento sismico.</t>
  </si>
  <si>
    <t>Sede dell'istituto superiore A. Mantegna di via G. Gonzaga 8 a Mantova: adeguamento sismico.</t>
  </si>
  <si>
    <t>ANNUALITA' 2022 - INTERVENTI DI EDILIZIA</t>
  </si>
  <si>
    <t>S.P. 7 "Calvatone - Volta Mantovana". Ristrutturazione del Ponte sul fiume Oglio.</t>
  </si>
  <si>
    <t>06</t>
  </si>
  <si>
    <t>Realizzazione della segnaletica orizzontale e verticale su tratti vari della rete stradale provinciale</t>
  </si>
  <si>
    <t xml:space="preserve"> Inteventi di messa in sicurezza strade provinciali: installazione barriere di sicurezza</t>
  </si>
  <si>
    <t>Riqualificazione mediante nuova Rotatoria dell'incrocio tra la SP n. 50 con Viale Lenin in Suzzara</t>
  </si>
  <si>
    <t>036</t>
  </si>
  <si>
    <t>G23H19000410001</t>
  </si>
  <si>
    <t>G63H19000540001</t>
  </si>
  <si>
    <t>G63H19000550001</t>
  </si>
  <si>
    <t>G53H19000340001</t>
  </si>
  <si>
    <t>G63H19000560001</t>
  </si>
  <si>
    <t>G63H19000570001</t>
  </si>
  <si>
    <t>G63H19000580001</t>
  </si>
  <si>
    <t>G63H19000590001</t>
  </si>
  <si>
    <t>G63H19000600001</t>
  </si>
  <si>
    <t>G63H19000610001</t>
  </si>
  <si>
    <t>G63H19000620001</t>
  </si>
  <si>
    <t>G63H19000630001</t>
  </si>
  <si>
    <t>G63H19000640001</t>
  </si>
  <si>
    <t>L80001070202201900058</t>
  </si>
  <si>
    <t>L80001070202201900059</t>
  </si>
  <si>
    <t>L80001070202201900046</t>
  </si>
  <si>
    <t>L80001070202201900047</t>
  </si>
  <si>
    <t>L80001070202201900048</t>
  </si>
  <si>
    <t>L80001070202201900049</t>
  </si>
  <si>
    <t>L80001070202201900050</t>
  </si>
  <si>
    <t>L80001070202201900051</t>
  </si>
  <si>
    <t>L80001070202201900056</t>
  </si>
  <si>
    <t>L80001070202201900057</t>
  </si>
  <si>
    <t>L80001070202201900062</t>
  </si>
  <si>
    <t>L80001070202201900061</t>
  </si>
  <si>
    <t>Terreno in San Giorgio</t>
  </si>
  <si>
    <t>057</t>
  </si>
  <si>
    <t>054</t>
  </si>
  <si>
    <t>Interventi di manutenzione straordinaria sulle strade di interesse regionale - Manutenzione straordinaria Ponte di Borgoforte</t>
  </si>
  <si>
    <t>071</t>
  </si>
  <si>
    <t>L80001070202201900065</t>
  </si>
  <si>
    <t>L80001070202201900067</t>
  </si>
  <si>
    <t>L80001070202201900068</t>
  </si>
  <si>
    <t>L80001070202201900069</t>
  </si>
  <si>
    <t>L80001070202201900070</t>
  </si>
  <si>
    <t>L80001070202201900071</t>
  </si>
  <si>
    <t>L80001070202201900072</t>
  </si>
  <si>
    <t>L80001070202201900073</t>
  </si>
  <si>
    <t>L80001070202201900074</t>
  </si>
  <si>
    <t>L80001070202201900075</t>
  </si>
  <si>
    <t>L80001070202201900076</t>
  </si>
  <si>
    <t>4A073</t>
  </si>
  <si>
    <t>4A074</t>
  </si>
  <si>
    <t>070</t>
  </si>
  <si>
    <t>Riqualificazione mediante nuova Rotatoria dell'incrocio tra la SP n. 7 e la ex SS n. 236 in loc. Contino</t>
  </si>
  <si>
    <t>Paola Matricciani</t>
  </si>
  <si>
    <t xml:space="preserve">Messa in sicurezza collegamento Corte Gatti e S.C. per Soave con Marmirolo capoluogo </t>
  </si>
  <si>
    <t xml:space="preserve">Ristrutturazione ponte sulla S.P. n.78 sul Fiume Oglio in Comune di Marcaria </t>
  </si>
  <si>
    <t>4B064</t>
  </si>
  <si>
    <t>02</t>
  </si>
  <si>
    <t>045</t>
  </si>
  <si>
    <t>Interventi di mitigazione Cartiera Villa Lagarina : 1 - adeguamento rotatoria via di Poggio Reale in Comune di Mantova; 2 - modifica corsia di uscita dalla Tangenziale Nord di Mantova in fraz. S.Antonio di Porto Mantovano</t>
  </si>
  <si>
    <t>G17H18000950001</t>
  </si>
  <si>
    <t>G67H20000250003</t>
  </si>
  <si>
    <t>G47H18000320003</t>
  </si>
  <si>
    <t xml:space="preserve">Inteventi di manutenzione straordinaria  sulle strade di competenza provinciale - Anno 2022 con sanzioni Autovelox </t>
  </si>
  <si>
    <t xml:space="preserve">Luca Bondesani </t>
  </si>
  <si>
    <t>GRONDA NORD - Variante alle Ex SS 343 "Asolana" e 358 " di Castelnuovo". 2°  Lotto, 2° stralcio di collegamento tra loc. Fenilrosso e la SP 51 "Viadanese"</t>
  </si>
  <si>
    <t>5B090</t>
  </si>
  <si>
    <t>5B091</t>
  </si>
  <si>
    <t>L80001070202202000047</t>
  </si>
  <si>
    <t>L80001070202202000048</t>
  </si>
  <si>
    <t>L80001070202202000049</t>
  </si>
  <si>
    <t>L80001070202202000051</t>
  </si>
  <si>
    <t>L80001070202201900044</t>
  </si>
  <si>
    <t>L80001070202202000062</t>
  </si>
  <si>
    <t>L80001070202201900054</t>
  </si>
  <si>
    <t>L80001070202201900055</t>
  </si>
  <si>
    <t>L80001070202201900066</t>
  </si>
  <si>
    <t>L80001070202202000055</t>
  </si>
  <si>
    <t>L80001070202201900042</t>
  </si>
  <si>
    <t>L80001070202202000056</t>
  </si>
  <si>
    <t>L80001070202202000060</t>
  </si>
  <si>
    <t>L80001070202202000063</t>
  </si>
  <si>
    <t>L80001070202202000065</t>
  </si>
  <si>
    <t>L80001070202202000066</t>
  </si>
  <si>
    <t>ANNUALITA' 2023 - INTERVENTI DI VIABILITA' E INFRASTRUTTURE</t>
  </si>
  <si>
    <t>ANNUALITA' 2023 - INTERVENTI DI EDILIZIA</t>
  </si>
  <si>
    <t>Rete stradale della Provincia di Mantova: Interventi di messa in sicurezza del corpo stradale - 1° 2°3°4°5° Reparto Stradale - Anno - 2023</t>
  </si>
  <si>
    <t>Rete stradale della Provincia di Mantova: Interventi di messa in sicurezza del corpo stradale - 1° 2°3°4°5° Reparto Stradale - Anno - 2024</t>
  </si>
  <si>
    <t xml:space="preserve">Ristrutturazione ponte sulla S.P. n.79 sul Canale Fissero-Tartaro in Comune di Sustinente - confine Gazzo Veronese </t>
  </si>
  <si>
    <t>Interventi di manutenzione straordinaria su strade di competenza provinciale - Anno 2022 - fondi DM 123/2020</t>
  </si>
  <si>
    <t>Interventi di manutenzione straordinaria su strade di competenza provinciale - Anno 2023 - fondi DM 123/2020</t>
  </si>
  <si>
    <t>Completamento del Porto di Valdaro</t>
  </si>
  <si>
    <t>Realizzazione di una Rotatoria in Monzambano all’incrocio tra la SP 74, Via Marconi e Via Belvedere (loc. EX MONUMENTO ai caduti)</t>
  </si>
  <si>
    <t>4B065</t>
  </si>
  <si>
    <t>4A077</t>
  </si>
  <si>
    <t>4A078</t>
  </si>
  <si>
    <t>4C008</t>
  </si>
  <si>
    <t>4C009</t>
  </si>
  <si>
    <t>4A081</t>
  </si>
  <si>
    <t>Realizzazione di una intersezione a rotatoria tra la ex SS 10 e la SP 71 in località Stradella in Comune di San Giorgio Bigarello</t>
  </si>
  <si>
    <t xml:space="preserve">Interventi di manutenzione straordinaria su strade di competenza provinciale - fondi DM 29.05.2020 (L. 145/2018) - rete cicloviaria provinciale </t>
  </si>
  <si>
    <t xml:space="preserve">Interventi di manutenzione straordinaria sulle strade di competenza provinciale - 1^ LOTTO Anno 2023 </t>
  </si>
  <si>
    <t>Tosi Tazio</t>
  </si>
  <si>
    <t>Centro di formazione professionale di Castiglione delle Stiviere: adeguamento sismico.</t>
  </si>
  <si>
    <t>Anna Cerini</t>
  </si>
  <si>
    <t>Interventi di manutenzione straordinaria sulle strade di competenza provinciale -1^ LOTTO Anno 2022</t>
  </si>
  <si>
    <t xml:space="preserve">Ristrutturazione del ponte S.P. n. 33 sul canale Fissero-Tartarto in Comune di Roncoferraro  </t>
  </si>
  <si>
    <t>interventi di manutenzione straordinaria dell'impalcato del ponte sulla SP n.44 sul Fiume Secchia in località Bondanello di Moglia, per il ripristino della capacità portante</t>
  </si>
  <si>
    <t xml:space="preserve">Inteventi di manutenzione straordinaria  sulle strade di competenza provinciale - Anno 2023 con sanzioni Autovelox </t>
  </si>
  <si>
    <t>livello di priorità
Ered. Scheda D</t>
  </si>
  <si>
    <t>motivo per il quale l'intervento non è riproposto (1)</t>
  </si>
  <si>
    <t>(1)breve descrizione dei motivi</t>
  </si>
  <si>
    <t xml:space="preserve">Opere elettriche e di illuminazione del raccordo ferroviario Frassine-Valdaro </t>
  </si>
  <si>
    <t>Riqualificazione dell'intersezione a rotatoria tra la SP 30 e la SP 31 in Comune di Roncoferraro</t>
  </si>
  <si>
    <t xml:space="preserve">IL REFERENTE DEL PROGRAMMA </t>
  </si>
  <si>
    <t>G17H20001860001</t>
  </si>
  <si>
    <t>029</t>
  </si>
  <si>
    <t>035</t>
  </si>
  <si>
    <t>03031</t>
  </si>
  <si>
    <t>04041</t>
  </si>
  <si>
    <t>51</t>
  </si>
  <si>
    <t>064</t>
  </si>
  <si>
    <t xml:space="preserve">Ristrutturazione del ponte sulla S.P. n.80 sul canale Fissero Tartaro in Comune di Serravalle a Po </t>
  </si>
  <si>
    <t>062</t>
  </si>
  <si>
    <t>si</t>
  </si>
  <si>
    <t>CPA</t>
  </si>
  <si>
    <t>4A082</t>
  </si>
  <si>
    <t>G51B20000560007</t>
  </si>
  <si>
    <t>G11B20000360007</t>
  </si>
  <si>
    <t>G97H20001680007</t>
  </si>
  <si>
    <t>G17H20001970007</t>
  </si>
  <si>
    <t>G61J20000010002</t>
  </si>
  <si>
    <t>G61F20000150002</t>
  </si>
  <si>
    <t>G67H20001610001</t>
  </si>
  <si>
    <t>G37H20001710001</t>
  </si>
  <si>
    <t>G87H20001610001</t>
  </si>
  <si>
    <t>G37H20001720001</t>
  </si>
  <si>
    <t>L80001070202202100002</t>
  </si>
  <si>
    <t>L80001070202202100009</t>
  </si>
  <si>
    <t>L80001070202202100010</t>
  </si>
  <si>
    <t>L80001070202202100012</t>
  </si>
  <si>
    <t>L80001070202202100024</t>
  </si>
  <si>
    <t>L80001070202202100025</t>
  </si>
  <si>
    <t>L80001070202202100026</t>
  </si>
  <si>
    <t>L80001070202202100028</t>
  </si>
  <si>
    <t>L80001070202202100029</t>
  </si>
  <si>
    <t>L80001070202202100030</t>
  </si>
  <si>
    <t>L80001070202202100031</t>
  </si>
  <si>
    <t>L80001070202202100032</t>
  </si>
  <si>
    <t>L80001070202202100033</t>
  </si>
  <si>
    <t>L80001070202202100034</t>
  </si>
  <si>
    <t>L80001070202202100035</t>
  </si>
  <si>
    <t>L80001070202202100039</t>
  </si>
  <si>
    <t>G59H10000400007</t>
  </si>
  <si>
    <t>G55H20000060001</t>
  </si>
  <si>
    <t>G61D20000480001</t>
  </si>
  <si>
    <t>G58B20000280001</t>
  </si>
  <si>
    <t>G62E20000120001</t>
  </si>
  <si>
    <t>G62E20000110004</t>
  </si>
  <si>
    <t xml:space="preserve">Alessia Ferrarini </t>
  </si>
  <si>
    <t>Paolo Paparella</t>
  </si>
  <si>
    <t>4B079</t>
  </si>
  <si>
    <t>4B080</t>
  </si>
  <si>
    <t>Interventi di manutenzione straordinaria, compresi ponti e viadotti, su strade di competenza provinciale - DM 29.05.2020 (L. 145/2018) -  anno 2022</t>
  </si>
  <si>
    <t>Interventi di manutenzione straordinaria, compresi ponti e viadotti, su strade di competenza provinciale - DM 29.05.2020 (L. 145/2018) - Anno 2023</t>
  </si>
  <si>
    <t>ELENCO DEGLI INTERVENTI PRESENTI NELL'ELENCO ANNUALE DEL PRECEDENTE PROGRAMMA TRIENNALE E NON RIPROPOSTI E NON AVVIATI</t>
  </si>
  <si>
    <t>L80001070202202100013</t>
  </si>
  <si>
    <t>L80001070202202100016</t>
  </si>
  <si>
    <t>L80001070202202100027</t>
  </si>
  <si>
    <t>L80001070202202100036</t>
  </si>
  <si>
    <t>L80001070202202100037</t>
  </si>
  <si>
    <t>L80001070202202100038</t>
  </si>
  <si>
    <t>L80001070202202100040</t>
  </si>
  <si>
    <t>L80001070202202100041</t>
  </si>
  <si>
    <t>4B075</t>
  </si>
  <si>
    <t>4B076</t>
  </si>
  <si>
    <t>4B077</t>
  </si>
  <si>
    <t>4B078</t>
  </si>
  <si>
    <t>4B081</t>
  </si>
  <si>
    <t>4B084</t>
  </si>
  <si>
    <t>4B083</t>
  </si>
  <si>
    <t>4B082</t>
  </si>
  <si>
    <t>nuovo intervento</t>
  </si>
  <si>
    <t>intervento di manutenzione straordinaria del ponte sulla SP ex SS 420 sul canale Navarolo -  in Comune di Commessaggio per il ripristino della capacità portante</t>
  </si>
  <si>
    <t>intervento di manutenzione straordinaria del ponte sulla SP ex SS 420 sul canale Sabbioncelli in Comune di  SABBIONETA per il ripristino della capacità portante</t>
  </si>
  <si>
    <t>S.P. ex  S.S. n°413 "Romana" - Intervento di Ristrutturazione Antisismica del tratto golenale del Ponte sul fiume Po in Comune di San Benedetto Po</t>
  </si>
  <si>
    <t>4A083</t>
  </si>
  <si>
    <t xml:space="preserve">Isacco Vecchia </t>
  </si>
  <si>
    <t>Sede del centro l'impiego di Mantova: amplamento degli sportelli FRONT-OFFICE al piano rialzato</t>
  </si>
  <si>
    <t>G41B21003100005</t>
  </si>
  <si>
    <t>Anna Ligabue</t>
  </si>
  <si>
    <t>Sede dell’istituto superiore F. Gonzaga di via fratelli Lodrini 32 a Castiglione delle Stiviere (MN): MIGLIORAMENTO SISMICO - Lotto “b”. 2° stralcio - CORPO DI FABBRICA D</t>
  </si>
  <si>
    <t xml:space="preserve">Andrea Lui </t>
  </si>
  <si>
    <t xml:space="preserve">adeguamento sismico della sede del Liceo Artistico "Dal Prato" di via Roma n.2 a Guidizzolo (MN) - LOTTO 3  </t>
  </si>
  <si>
    <t>Sede dell'Istituto superiore F. Gonzaga di via F.lli Lodrini 32 a Castiglione d/Stiviere (MN) : COMPLETAMENTO INTERVENTO DI ADEGUAMENTO SISMICO - lotto b - 2^ stralcio - corpo di fabbrica B</t>
  </si>
  <si>
    <t>L80001070202202100001</t>
  </si>
  <si>
    <t>L80001070202202100042</t>
  </si>
  <si>
    <t xml:space="preserve">Ristrutturazione del ponte sulla S.P. 33 sul Fiume Mincio in Comune di Ronforerraro - fraz. Governolo </t>
  </si>
  <si>
    <t>Ristrutturazione del ponte sulla S.P. 28 sul canale Diversivo in Comune di Mantova - fraz. Virgiliana</t>
  </si>
  <si>
    <t xml:space="preserve">Giovanni La Torre </t>
  </si>
  <si>
    <t>4B087</t>
  </si>
  <si>
    <t>4B088</t>
  </si>
  <si>
    <r>
      <rPr>
        <b/>
        <u val="single"/>
        <sz val="12"/>
        <rFont val="Times New Roman"/>
        <family val="1"/>
      </rPr>
      <t>SCHEDA D</t>
    </r>
    <r>
      <rPr>
        <b/>
        <sz val="12"/>
        <rFont val="Times New Roman"/>
        <family val="1"/>
      </rPr>
      <t>:  PROGRAMMA TRIENNALE DELLE OPERE PUBBLICHE 2022 - 2024</t>
    </r>
  </si>
  <si>
    <t>ANNUALITA' 2022- INTERVENTI DI VIABILITA' E INFRASTRUTTURE</t>
  </si>
  <si>
    <t>2022</t>
  </si>
  <si>
    <t>ANNUALITA' 2024 - INTERVENTI DI VIABILITA' E INFRASTRUTTURE</t>
  </si>
  <si>
    <t>ANNUALITA' 2024 - INTERVENTI DI EDILIZIA</t>
  </si>
  <si>
    <t xml:space="preserve">Inteventi di manutenzione straordinaria  sulle strade di competenza provinciale - Anno 2024 con sanzioni Autovelox </t>
  </si>
  <si>
    <t>Rete stradale della Provincia di Mantova: Interventi di messa in sicurezza del corpo stradale - 1° 2°3°4°5° Reparto Stradale - Anno - 2025</t>
  </si>
  <si>
    <t>Interventi di manutenzione straordinaria su strade di competenza provinciale - Anno 2024 - fondi DM 123/2020</t>
  </si>
  <si>
    <t>”Sistema Ciclopedonale Basso Mincio - parco dei manufatti idraulici della Vallazza: progetto di valorizzazione e recupero del percorso ciclabile "Mantova-Pietole Vecchia-Formigosa".</t>
  </si>
  <si>
    <t xml:space="preserve">Igor Vezzoni </t>
  </si>
  <si>
    <t>Variante di Poggio Rusco alla S.P. ex SS 496 Virgiliana (POPE - lotto 4)</t>
  </si>
  <si>
    <t>Riqualificazione come centro per l'impiego della ex Caserma dei Carabinieri di via Barzizza n. 14-16-18 a Castiglione delle Stiviere</t>
  </si>
  <si>
    <r>
      <rPr>
        <b/>
        <u val="single"/>
        <sz val="12"/>
        <rFont val="Times New Roman"/>
        <family val="1"/>
      </rPr>
      <t>SCHEDA A</t>
    </r>
    <r>
      <rPr>
        <b/>
        <sz val="12"/>
        <rFont val="Times New Roman"/>
        <family val="1"/>
      </rPr>
      <t>: PROGRAMMA TRIENNALE DELLE OPERE PUBBLICHE 2022/2024
DELL'AMMINISTRAZIONE PROVINCIALE DI MANTOVA</t>
    </r>
  </si>
  <si>
    <r>
      <t xml:space="preserve">
</t>
    </r>
    <r>
      <rPr>
        <b/>
        <u val="single"/>
        <sz val="12"/>
        <rFont val="Times New Roman"/>
        <family val="1"/>
      </rPr>
      <t>SCHEDA B</t>
    </r>
    <r>
      <rPr>
        <b/>
        <sz val="12"/>
        <rFont val="Times New Roman"/>
        <family val="1"/>
      </rPr>
      <t>:  PROGRAMMA TRIENNALE DELLE OPERE PUBBLICHE   2022 - 2024 DELL'AMMINISTRAZIONE DI MANTOVA</t>
    </r>
  </si>
  <si>
    <t>INTERVENTI RICOMPRESI NELL'ELENCO ANNUALE 2022</t>
  </si>
  <si>
    <r>
      <rPr>
        <b/>
        <u val="single"/>
        <sz val="12"/>
        <rFont val="Times New Roman"/>
        <family val="1"/>
      </rPr>
      <t>SCHEDA F</t>
    </r>
    <r>
      <rPr>
        <b/>
        <sz val="12"/>
        <rFont val="Times New Roman"/>
        <family val="1"/>
      </rPr>
      <t>: PROGRAMMA TRIENNALE DELLE OPERE PUBBLICHE 2022/2024
DELL'AMMINISTRAZIONE PROVINCIALE DI MANTOVA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</si>
  <si>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00001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</si>
  <si>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00002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</si>
  <si>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00003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</si>
  <si>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00004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</si>
  <si>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00005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</si>
  <si>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00006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</si>
  <si>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00007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</si>
  <si>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0008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</si>
  <si>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0009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</si>
  <si>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</t>
    </r>
    <r>
      <rPr>
        <b/>
        <sz val="10"/>
        <rFont val="Arial"/>
        <family val="2"/>
      </rPr>
      <t>10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</si>
  <si>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</t>
    </r>
    <r>
      <rPr>
        <b/>
        <sz val="10"/>
        <rFont val="Arial"/>
        <family val="2"/>
      </rPr>
      <t>11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</si>
  <si>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</t>
    </r>
    <r>
      <rPr>
        <b/>
        <sz val="10"/>
        <rFont val="Arial"/>
        <family val="2"/>
      </rPr>
      <t>12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</si>
  <si>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</t>
    </r>
    <r>
      <rPr>
        <b/>
        <sz val="10"/>
        <rFont val="Arial"/>
        <family val="2"/>
      </rPr>
      <t>13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</si>
  <si>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</t>
    </r>
    <r>
      <rPr>
        <b/>
        <sz val="10"/>
        <rFont val="Arial"/>
        <family val="2"/>
      </rPr>
      <t>14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</si>
  <si>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</t>
    </r>
    <r>
      <rPr>
        <b/>
        <sz val="10"/>
        <rFont val="Arial"/>
        <family val="2"/>
      </rPr>
      <t>15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</si>
  <si>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00016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</si>
  <si>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00017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</si>
  <si>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00018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</si>
  <si>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00019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</si>
  <si>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00020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</si>
  <si>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</t>
    </r>
    <r>
      <rPr>
        <b/>
        <sz val="10"/>
        <rFont val="Arial"/>
        <family val="2"/>
      </rPr>
      <t>22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</si>
  <si>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</t>
    </r>
    <r>
      <rPr>
        <b/>
        <sz val="10"/>
        <rFont val="Arial"/>
        <family val="2"/>
      </rPr>
      <t>23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</si>
  <si>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</t>
    </r>
    <r>
      <rPr>
        <b/>
        <sz val="10"/>
        <rFont val="Arial"/>
        <family val="2"/>
      </rPr>
      <t>24</t>
    </r>
  </si>
  <si>
    <r>
      <t>7800010702022019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</t>
    </r>
    <r>
      <rPr>
        <b/>
        <sz val="10"/>
        <rFont val="Arial"/>
        <family val="2"/>
      </rPr>
      <t>25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</si>
  <si>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00026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</si>
  <si>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00027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</si>
  <si>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00028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</si>
  <si>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00029</t>
    </r>
  </si>
  <si>
    <r>
      <t>800010702022019</t>
    </r>
    <r>
      <rPr>
        <b/>
        <sz val="12"/>
        <rFont val="Arial"/>
        <family val="2"/>
      </rPr>
      <t>i</t>
    </r>
    <r>
      <rPr>
        <sz val="10"/>
        <rFont val="Arial"/>
        <family val="2"/>
      </rPr>
      <t>00030</t>
    </r>
  </si>
  <si>
    <r>
      <rPr>
        <b/>
        <u val="single"/>
        <sz val="12"/>
        <rFont val="Times New Roman"/>
        <family val="1"/>
      </rPr>
      <t>SCHEDA C</t>
    </r>
    <r>
      <rPr>
        <b/>
        <sz val="12"/>
        <rFont val="Times New Roman"/>
        <family val="1"/>
      </rPr>
      <t xml:space="preserve"> : PROGRAMMA TRIENNALE DELLE OPERE PUBBLICHE 2022 - 2024</t>
    </r>
  </si>
  <si>
    <r>
      <rPr>
        <b/>
        <u val="single"/>
        <sz val="12"/>
        <rFont val="Times New Roman"/>
        <family val="1"/>
      </rPr>
      <t>SCHEDA E</t>
    </r>
    <r>
      <rPr>
        <b/>
        <sz val="12"/>
        <rFont val="Times New Roman"/>
        <family val="1"/>
      </rPr>
      <t>:  PROGRAMMA TRIENNALE DELLE OPERE PUBBLICHE 2022 - 2024</t>
    </r>
  </si>
  <si>
    <t xml:space="preserve">Barbara Bresciani </t>
  </si>
  <si>
    <t>Interventi di manutenzione straordinaria su SP exSS 420 "Sabbionetana", SP63 "Bozzolo-Sabbioneta-Viadana" e su SP 64 "Bozzolo-Casalmaggiore"</t>
  </si>
  <si>
    <t>Interventi di manutenzione straordinaria su SP 28 Circonvallazione Est di Mantova</t>
  </si>
  <si>
    <t>Sede del centro l'impiego di Mantova: lavori di riqualificazione di impianti di illuminazione.</t>
  </si>
  <si>
    <t>G91B21004100009</t>
  </si>
  <si>
    <t xml:space="preserve">Giampaolo Galeazzi </t>
  </si>
  <si>
    <t>Interventi di messa in sicurezza d'emergenza e successiva bonifica del sito di interesse nazionale "Laghi di Mantova e Polo chimico" - BONIFICA DEL CANALE SISMA</t>
  </si>
  <si>
    <t>99</t>
  </si>
  <si>
    <t>4A084</t>
  </si>
  <si>
    <t>4A085</t>
  </si>
  <si>
    <t>4A079</t>
  </si>
  <si>
    <t>L80001070202202100044</t>
  </si>
  <si>
    <t>L80001070202202100046</t>
  </si>
  <si>
    <t>L80001070202202100047</t>
  </si>
  <si>
    <t>L80001070202202100048</t>
  </si>
  <si>
    <t>L80001070202202100049</t>
  </si>
  <si>
    <t>L80001070202202100050</t>
  </si>
  <si>
    <t>L80001070202202100051</t>
  </si>
  <si>
    <t>L80001070202202100052</t>
  </si>
  <si>
    <t>L80001070202202100055</t>
  </si>
  <si>
    <t>4B090</t>
  </si>
  <si>
    <t>4B091</t>
  </si>
  <si>
    <t>4B092</t>
  </si>
  <si>
    <t>4B093</t>
  </si>
  <si>
    <t>4B094</t>
  </si>
  <si>
    <t>4B095</t>
  </si>
  <si>
    <t>4B096</t>
  </si>
  <si>
    <t>4B097</t>
  </si>
  <si>
    <t>4B098</t>
  </si>
  <si>
    <t>4B099</t>
  </si>
  <si>
    <t>5B107</t>
  </si>
  <si>
    <t>G22E20000010001</t>
  </si>
  <si>
    <t>5B108</t>
  </si>
  <si>
    <t>5B094</t>
  </si>
  <si>
    <t>1D016</t>
  </si>
  <si>
    <t>1D018</t>
  </si>
  <si>
    <t>1D017</t>
  </si>
  <si>
    <t>4B100</t>
  </si>
  <si>
    <t>(dr.ssa Roberta Righi)</t>
  </si>
  <si>
    <t>Intervento aggiunto o variato a seguito di modifica programma (12)
1^ var DUP</t>
  </si>
  <si>
    <t>corretta descrizione</t>
  </si>
  <si>
    <t>Sede dell’istituto superiore F. Gonzaga di via fratelli Lodrini 32 a Castiglione delle Stiviere (MN): adeguamento sismico. Lotto “b”. 2° stralcio Corpi C, E</t>
  </si>
  <si>
    <t>PO.PE. Asse dell'Oltrepò:  completamento 1° lotto collegamento SP exSS 413 e SP exSS 496 . 3° stralcio.</t>
  </si>
  <si>
    <t>Intervento di manutenzione straordinaria su 
SP. 482 "Ostiglia mare"</t>
  </si>
  <si>
    <t>Intervento aggiunto o variato a seguito di modifica programma (*)
1^ var DUP</t>
  </si>
  <si>
    <t>importo variato da 1.400.000 a 2.100.000 euro</t>
  </si>
  <si>
    <t>aggiornato il RUP</t>
  </si>
  <si>
    <t>importo variato da 1.500.000 a 2.350.000 euro e aggiornato il RUP</t>
  </si>
  <si>
    <t>importo variato da 1.500.000 a 2.200.000 euro e aggiornato il RUP</t>
  </si>
  <si>
    <t>importo variato da 3.000.000 a 2.300.000 euro e aggiornato il RUP</t>
  </si>
  <si>
    <t>importo variato da 1.000.000 a 2.000.000 euro e aggiornato il RUP</t>
  </si>
  <si>
    <t>Sede dell'istituto superiore Arco-Este di via Tasso 1 a Mantova: adeguamento sismico</t>
  </si>
  <si>
    <t>Sede dell'istituto superiore Pitentino di via Tasso 5 a Mantova: adeguamento sismico</t>
  </si>
  <si>
    <t>Succursale dell'istituto superiore Pitentino di via Acerbi 45 a Mantova: adeguamento sismico</t>
  </si>
  <si>
    <t>Succursale dell'istituto superiore E. Sanfelice di piazza Orefice a Viadana (MN): adeguamento sismico</t>
  </si>
  <si>
    <t>Sede dell'istituto superiore A. Manzoni di via Mantova 13 a Suzzara (MN): adeguamento sismico. Lotto "2"</t>
  </si>
  <si>
    <t>intervento anticipato dal 2023 al 2022</t>
  </si>
  <si>
    <t>intervento posticipato dal 2023 al 2024</t>
  </si>
  <si>
    <t>Sede del liceo Belfiore di via Tione 2 a Mantova: ristrutturazione con adeguamento sismico e riqualificazione energetica</t>
  </si>
  <si>
    <t>Ciclovia 1 Mantova - Peschiera (Ciclovia Sole): intervento di manutenzione straordinaria del ponticello sul canale Parcarello e del manufatto scatolare siti in località Gambarara (MN)</t>
  </si>
  <si>
    <t>G67H21022610003</t>
  </si>
  <si>
    <t>129.052,10 </t>
  </si>
  <si>
    <t>importo variato da 900.000 a 1.000.000 euro</t>
  </si>
  <si>
    <t>Realizzazione della segnaletica orizzontale su tratti vari della rete stradale provinciale</t>
  </si>
  <si>
    <t>importo variato da 400.000 a 1.000.000 euro e corretta descrizione</t>
  </si>
  <si>
    <t>4B101</t>
  </si>
  <si>
    <t>Restauro e valorizzazione del giardino di Villa Strozzi presso ITAS di PALIDANO 
Gonzaga (MN)</t>
  </si>
  <si>
    <t>Ripristino e valorizzazione del giardino della Casa del Mantegna (Mantova)</t>
  </si>
  <si>
    <t>4A089</t>
  </si>
  <si>
    <t>L80001070202202200013</t>
  </si>
  <si>
    <t>L80001070202202200005</t>
  </si>
  <si>
    <t>L80001070202202200006</t>
  </si>
  <si>
    <t>G64J22000000002</t>
  </si>
  <si>
    <t>L80001070202202200004</t>
  </si>
  <si>
    <t>L80001070202202200014</t>
  </si>
  <si>
    <t>L80001070202202200015</t>
  </si>
  <si>
    <t>L80001070202202200007</t>
  </si>
  <si>
    <t>L80001070202202200008</t>
  </si>
  <si>
    <t>L80001070202202200009</t>
  </si>
  <si>
    <t>L80001070202202200010</t>
  </si>
  <si>
    <t>L80001070202202200011</t>
  </si>
  <si>
    <t>L80001070202202200012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</si>
</sst>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"/>
    <numFmt numFmtId="189" formatCode="_-* #,##0.00_-;\-* #,##0.00_-;_-* &quot;-&quot;_-;_-@_-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_-[$€]\ * #,##0.00_-;\-[$€]\ * #,##0.00_-;_-[$€]\ * &quot;-&quot;??_-;_-@_-"/>
    <numFmt numFmtId="193" formatCode="_-[$€-410]\ * #,##0.00_-;\-[$€-410]\ * #,##0.00_-;_-[$€-410]\ * &quot;-&quot;??_-;_-@_-"/>
    <numFmt numFmtId="194" formatCode="0.000%"/>
    <numFmt numFmtId="195" formatCode="[$-410]d\-mmm\-yy;@"/>
    <numFmt numFmtId="196" formatCode="############"/>
    <numFmt numFmtId="197" formatCode="_-* #,##0_-;\-* #,##0_-;_-* &quot;-&quot;??_-;_-@_-"/>
    <numFmt numFmtId="198" formatCode="#,##0.000"/>
    <numFmt numFmtId="199" formatCode="#,##0.0000"/>
    <numFmt numFmtId="200" formatCode="#,##0.0"/>
    <numFmt numFmtId="201" formatCode="#,##0.00_ ;\-#,##0.00\ "/>
    <numFmt numFmtId="202" formatCode="&quot;Attivo&quot;;&quot;Attivo&quot;;&quot;Disattivo&quot;"/>
    <numFmt numFmtId="203" formatCode="#,##0.00\ &quot;€&quot;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1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trike/>
      <sz val="8"/>
      <color indexed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Book Antiqua"/>
      <family val="1"/>
    </font>
    <font>
      <sz val="10"/>
      <name val="Book Antiqua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51">
    <xf numFmtId="4" fontId="0" fillId="0" borderId="0" xfId="0" applyNumberFormat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0" fontId="2" fillId="0" borderId="0" xfId="329" applyFont="1" applyFill="1" applyAlignment="1">
      <alignment horizontal="center" vertical="top"/>
      <protection/>
    </xf>
    <xf numFmtId="0" fontId="0" fillId="0" borderId="0" xfId="329" applyFill="1">
      <alignment/>
      <protection/>
    </xf>
    <xf numFmtId="0" fontId="0" fillId="0" borderId="0" xfId="329" applyNumberFormat="1" applyFill="1" applyAlignment="1">
      <alignment horizontal="center" vertical="top"/>
      <protection/>
    </xf>
    <xf numFmtId="0" fontId="0" fillId="0" borderId="0" xfId="329">
      <alignment/>
      <protection/>
    </xf>
    <xf numFmtId="0" fontId="7" fillId="0" borderId="0" xfId="329" applyFont="1">
      <alignment/>
      <protection/>
    </xf>
    <xf numFmtId="0" fontId="1" fillId="0" borderId="0" xfId="329" applyFont="1" applyFill="1">
      <alignment/>
      <protection/>
    </xf>
    <xf numFmtId="0" fontId="1" fillId="0" borderId="0" xfId="329" applyFont="1" applyFill="1" applyAlignment="1">
      <alignment horizontal="center"/>
      <protection/>
    </xf>
    <xf numFmtId="0" fontId="1" fillId="0" borderId="0" xfId="329" applyFont="1" applyFill="1" applyAlignment="1">
      <alignment wrapText="1"/>
      <protection/>
    </xf>
    <xf numFmtId="0" fontId="1" fillId="0" borderId="0" xfId="329" applyFont="1" applyFill="1" applyAlignment="1">
      <alignment horizontal="centerContinuous" vertical="center"/>
      <protection/>
    </xf>
    <xf numFmtId="0" fontId="1" fillId="0" borderId="0" xfId="329" applyNumberFormat="1" applyFont="1" applyFill="1" applyAlignment="1">
      <alignment horizontal="center" vertical="top"/>
      <protection/>
    </xf>
    <xf numFmtId="0" fontId="0" fillId="0" borderId="0" xfId="329" applyFont="1" applyFill="1">
      <alignment/>
      <protection/>
    </xf>
    <xf numFmtId="0" fontId="4" fillId="0" borderId="10" xfId="329" applyFont="1" applyFill="1" applyBorder="1" applyAlignment="1">
      <alignment horizontal="center" vertical="center" wrapText="1"/>
      <protection/>
    </xf>
    <xf numFmtId="0" fontId="4" fillId="0" borderId="10" xfId="329" applyNumberFormat="1" applyFont="1" applyFill="1" applyBorder="1" applyAlignment="1">
      <alignment horizontal="center" vertical="center" wrapText="1"/>
      <protection/>
    </xf>
    <xf numFmtId="43" fontId="4" fillId="0" borderId="10" xfId="111" applyFont="1" applyFill="1" applyBorder="1" applyAlignment="1">
      <alignment horizontal="center" vertical="center" wrapText="1"/>
    </xf>
    <xf numFmtId="0" fontId="5" fillId="0" borderId="0" xfId="329" applyFont="1" applyFill="1" applyAlignment="1">
      <alignment horizontal="center" vertical="center" wrapText="1"/>
      <protection/>
    </xf>
    <xf numFmtId="0" fontId="3" fillId="0" borderId="10" xfId="329" applyFont="1" applyFill="1" applyBorder="1" applyAlignment="1">
      <alignment vertical="top" wrapText="1"/>
      <protection/>
    </xf>
    <xf numFmtId="0" fontId="3" fillId="0" borderId="10" xfId="329" applyFont="1" applyFill="1" applyBorder="1" applyAlignment="1">
      <alignment horizontal="center" vertical="top" wrapText="1"/>
      <protection/>
    </xf>
    <xf numFmtId="43" fontId="1" fillId="0" borderId="10" xfId="111" applyFont="1" applyFill="1" applyBorder="1" applyAlignment="1" quotePrefix="1">
      <alignment horizontal="center" vertical="top"/>
    </xf>
    <xf numFmtId="0" fontId="1" fillId="0" borderId="10" xfId="329" applyFont="1" applyFill="1" applyBorder="1" applyAlignment="1">
      <alignment horizontal="centerContinuous" vertical="center"/>
      <protection/>
    </xf>
    <xf numFmtId="0" fontId="3" fillId="0" borderId="10" xfId="329" applyFont="1" applyFill="1" applyBorder="1" applyAlignment="1" quotePrefix="1">
      <alignment horizontal="center" vertical="top" wrapText="1"/>
      <protection/>
    </xf>
    <xf numFmtId="43" fontId="1" fillId="0" borderId="10" xfId="111" applyFont="1" applyFill="1" applyBorder="1" applyAlignment="1">
      <alignment horizontal="center" vertical="top"/>
    </xf>
    <xf numFmtId="0" fontId="3" fillId="0" borderId="0" xfId="329" applyFont="1" applyFill="1" applyBorder="1" applyAlignment="1">
      <alignment vertical="top" wrapText="1"/>
      <protection/>
    </xf>
    <xf numFmtId="0" fontId="3" fillId="0" borderId="0" xfId="329" applyFont="1" applyFill="1" applyBorder="1" applyAlignment="1">
      <alignment horizontal="center" vertical="top" wrapText="1"/>
      <protection/>
    </xf>
    <xf numFmtId="0" fontId="1" fillId="0" borderId="0" xfId="329" applyFont="1" applyFill="1" applyBorder="1" applyAlignment="1">
      <alignment horizontal="centerContinuous" vertical="center"/>
      <protection/>
    </xf>
    <xf numFmtId="0" fontId="3" fillId="0" borderId="0" xfId="329" applyFont="1" applyFill="1" applyBorder="1" applyAlignment="1" quotePrefix="1">
      <alignment horizontal="center" vertical="top" wrapText="1"/>
      <protection/>
    </xf>
    <xf numFmtId="0" fontId="3" fillId="0" borderId="0" xfId="111" applyNumberFormat="1" applyFont="1" applyFill="1" applyBorder="1" applyAlignment="1">
      <alignment horizontal="center" vertical="top"/>
    </xf>
    <xf numFmtId="43" fontId="1" fillId="0" borderId="0" xfId="111" applyFont="1" applyFill="1" applyBorder="1" applyAlignment="1">
      <alignment horizontal="center" vertical="top"/>
    </xf>
    <xf numFmtId="43" fontId="1" fillId="0" borderId="0" xfId="111" applyFont="1" applyFill="1" applyBorder="1" applyAlignment="1" quotePrefix="1">
      <alignment horizontal="center" vertical="top"/>
    </xf>
    <xf numFmtId="0" fontId="4" fillId="0" borderId="0" xfId="329" applyFont="1" applyFill="1" applyBorder="1" applyAlignment="1">
      <alignment vertical="top" wrapText="1"/>
      <protection/>
    </xf>
    <xf numFmtId="0" fontId="4" fillId="0" borderId="0" xfId="329" applyFont="1" applyFill="1" applyBorder="1" applyAlignment="1">
      <alignment horizontal="center" vertical="top" wrapText="1"/>
      <protection/>
    </xf>
    <xf numFmtId="0" fontId="4" fillId="0" borderId="0" xfId="329" applyFont="1" applyFill="1" applyBorder="1" applyAlignment="1">
      <alignment horizontal="centerContinuous" vertical="center"/>
      <protection/>
    </xf>
    <xf numFmtId="0" fontId="4" fillId="0" borderId="0" xfId="329" applyFont="1" applyFill="1" applyBorder="1" applyAlignment="1" quotePrefix="1">
      <alignment horizontal="center" vertical="top" wrapText="1"/>
      <protection/>
    </xf>
    <xf numFmtId="0" fontId="4" fillId="0" borderId="0" xfId="111" applyNumberFormat="1" applyFont="1" applyFill="1" applyBorder="1" applyAlignment="1">
      <alignment horizontal="center" vertical="top"/>
    </xf>
    <xf numFmtId="43" fontId="4" fillId="0" borderId="0" xfId="111" applyFont="1" applyFill="1" applyBorder="1" applyAlignment="1" quotePrefix="1">
      <alignment horizontal="center" vertical="top"/>
    </xf>
    <xf numFmtId="0" fontId="5" fillId="0" borderId="0" xfId="329" applyFont="1" applyAlignment="1">
      <alignment wrapText="1"/>
      <protection/>
    </xf>
    <xf numFmtId="43" fontId="4" fillId="0" borderId="0" xfId="111" applyFont="1" applyFill="1" applyBorder="1" applyAlignment="1">
      <alignment horizontal="center" vertical="top"/>
    </xf>
    <xf numFmtId="0" fontId="4" fillId="0" borderId="0" xfId="329" applyNumberFormat="1" applyFont="1" applyFill="1" applyBorder="1" applyAlignment="1">
      <alignment horizontal="center" vertical="top" wrapText="1"/>
      <protection/>
    </xf>
    <xf numFmtId="43" fontId="1" fillId="0" borderId="0" xfId="111" applyFont="1" applyFill="1" applyBorder="1" applyAlignment="1">
      <alignment vertical="top" wrapText="1"/>
    </xf>
    <xf numFmtId="0" fontId="3" fillId="0" borderId="0" xfId="329" applyFont="1" applyFill="1" applyAlignment="1">
      <alignment vertical="top" wrapText="1"/>
      <protection/>
    </xf>
    <xf numFmtId="43" fontId="1" fillId="0" borderId="0" xfId="111" applyFont="1" applyFill="1" applyBorder="1" applyAlignment="1">
      <alignment vertical="top"/>
    </xf>
    <xf numFmtId="0" fontId="8" fillId="0" borderId="0" xfId="329" applyFont="1" applyFill="1" applyAlignment="1">
      <alignment vertical="top" wrapText="1"/>
      <protection/>
    </xf>
    <xf numFmtId="43" fontId="4" fillId="0" borderId="0" xfId="111" applyFont="1" applyFill="1" applyBorder="1" applyAlignment="1">
      <alignment vertical="top" wrapText="1"/>
    </xf>
    <xf numFmtId="0" fontId="0" fillId="0" borderId="0" xfId="329" applyAlignment="1">
      <alignment wrapText="1"/>
      <protection/>
    </xf>
    <xf numFmtId="43" fontId="4" fillId="0" borderId="10" xfId="111" applyFont="1" applyFill="1" applyBorder="1" applyAlignment="1">
      <alignment vertical="top" wrapText="1"/>
    </xf>
    <xf numFmtId="0" fontId="0" fillId="0" borderId="0" xfId="329" applyFill="1" applyAlignment="1">
      <alignment horizontal="center"/>
      <protection/>
    </xf>
    <xf numFmtId="0" fontId="0" fillId="0" borderId="0" xfId="329" applyFill="1" applyAlignment="1">
      <alignment wrapText="1"/>
      <protection/>
    </xf>
    <xf numFmtId="0" fontId="0" fillId="0" borderId="0" xfId="329" applyFill="1" applyAlignment="1">
      <alignment horizontal="centerContinuous" vertical="center"/>
      <protection/>
    </xf>
    <xf numFmtId="0" fontId="0" fillId="0" borderId="0" xfId="329" applyAlignment="1">
      <alignment horizontal="center"/>
      <protection/>
    </xf>
    <xf numFmtId="0" fontId="0" fillId="0" borderId="0" xfId="329" applyAlignment="1">
      <alignment horizontal="centerContinuous" vertical="center"/>
      <protection/>
    </xf>
    <xf numFmtId="0" fontId="0" fillId="0" borderId="0" xfId="329" applyNumberFormat="1" applyAlignment="1">
      <alignment horizontal="center" vertical="top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189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 quotePrefix="1">
      <alignment horizontal="center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10" xfId="329" applyNumberFormat="1" applyFont="1" applyFill="1" applyBorder="1" applyAlignment="1">
      <alignment horizontal="center" vertical="top"/>
      <protection/>
    </xf>
    <xf numFmtId="0" fontId="3" fillId="0" borderId="10" xfId="111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79" fontId="0" fillId="0" borderId="0" xfId="53" applyFont="1" applyAlignment="1">
      <alignment/>
    </xf>
    <xf numFmtId="4" fontId="0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4" fontId="0" fillId="8" borderId="0" xfId="0" applyNumberFormat="1" applyFont="1" applyFill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horizontal="left" vertical="center" wrapText="1"/>
    </xf>
    <xf numFmtId="4" fontId="1" fillId="35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4" fontId="16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33" borderId="10" xfId="0" applyNumberFormat="1" applyFont="1" applyFill="1" applyBorder="1" applyAlignment="1">
      <alignment horizontal="center" vertical="center" wrapText="1"/>
    </xf>
    <xf numFmtId="189" fontId="1" fillId="33" borderId="16" xfId="0" applyNumberFormat="1" applyFont="1" applyFill="1" applyBorder="1" applyAlignment="1">
      <alignment horizontal="center" vertical="center" wrapText="1"/>
    </xf>
    <xf numFmtId="189" fontId="1" fillId="33" borderId="16" xfId="95" applyNumberFormat="1" applyFont="1" applyFill="1" applyBorder="1" applyAlignment="1">
      <alignment horizontal="center" vertical="center" wrapText="1"/>
    </xf>
    <xf numFmtId="189" fontId="1" fillId="33" borderId="11" xfId="95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 wrapText="1"/>
    </xf>
    <xf numFmtId="4" fontId="17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49" fontId="1" fillId="33" borderId="16" xfId="0" applyNumberFormat="1" applyFont="1" applyFill="1" applyBorder="1" applyAlignment="1">
      <alignment horizontal="center" vertical="center" wrapText="1"/>
    </xf>
    <xf numFmtId="189" fontId="1" fillId="33" borderId="16" xfId="9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189" fontId="1" fillId="33" borderId="10" xfId="54" applyNumberFormat="1" applyFont="1" applyFill="1" applyBorder="1" applyAlignment="1">
      <alignment horizontal="center" vertical="center" wrapText="1"/>
    </xf>
    <xf numFmtId="189" fontId="0" fillId="33" borderId="10" xfId="54" applyNumberFormat="1" applyFont="1" applyFill="1" applyBorder="1" applyAlignment="1">
      <alignment horizontal="center" vertical="center" wrapText="1"/>
    </xf>
    <xf numFmtId="189" fontId="1" fillId="0" borderId="10" xfId="95" applyNumberFormat="1" applyFont="1" applyFill="1" applyBorder="1" applyAlignment="1">
      <alignment horizontal="center" vertical="center" wrapText="1"/>
    </xf>
    <xf numFmtId="43" fontId="1" fillId="0" borderId="10" xfId="239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189" fontId="1" fillId="0" borderId="12" xfId="95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189" fontId="1" fillId="0" borderId="11" xfId="95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" fillId="0" borderId="10" xfId="329" applyFont="1" applyFill="1" applyBorder="1" applyAlignment="1">
      <alignment horizontal="center" vertical="center" wrapText="1"/>
      <protection/>
    </xf>
    <xf numFmtId="0" fontId="5" fillId="0" borderId="10" xfId="329" applyFont="1" applyBorder="1" applyAlignment="1">
      <alignment wrapText="1"/>
      <protection/>
    </xf>
    <xf numFmtId="0" fontId="10" fillId="0" borderId="10" xfId="329" applyFont="1" applyBorder="1" applyAlignment="1">
      <alignment wrapText="1"/>
      <protection/>
    </xf>
    <xf numFmtId="4" fontId="15" fillId="0" borderId="0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0" fontId="0" fillId="36" borderId="17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4" fontId="0" fillId="36" borderId="18" xfId="0" applyNumberFormat="1" applyFont="1" applyFill="1" applyBorder="1" applyAlignment="1">
      <alignment horizontal="center" vertical="center" wrapText="1"/>
    </xf>
    <xf numFmtId="4" fontId="0" fillId="36" borderId="19" xfId="0" applyNumberFormat="1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4" fontId="0" fillId="9" borderId="17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9" borderId="18" xfId="0" applyNumberFormat="1" applyFont="1" applyFill="1" applyBorder="1" applyAlignment="1">
      <alignment horizontal="center" vertical="center" wrapText="1"/>
    </xf>
    <xf numFmtId="4" fontId="0" fillId="9" borderId="19" xfId="0" applyNumberFormat="1" applyFont="1" applyFill="1" applyBorder="1" applyAlignment="1">
      <alignment horizontal="center" vertical="center" wrapText="1"/>
    </xf>
    <xf numFmtId="4" fontId="1" fillId="9" borderId="19" xfId="0" applyNumberFormat="1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5" fillId="0" borderId="0" xfId="329" applyFont="1" applyBorder="1" applyAlignment="1">
      <alignment wrapText="1"/>
      <protection/>
    </xf>
    <xf numFmtId="0" fontId="0" fillId="0" borderId="0" xfId="329" applyFont="1" applyFill="1" applyBorder="1">
      <alignment/>
      <protection/>
    </xf>
    <xf numFmtId="0" fontId="10" fillId="0" borderId="0" xfId="329" applyFont="1" applyBorder="1" applyAlignment="1">
      <alignment wrapText="1"/>
      <protection/>
    </xf>
    <xf numFmtId="0" fontId="8" fillId="0" borderId="0" xfId="329" applyFont="1" applyFill="1" applyBorder="1" applyAlignment="1">
      <alignment vertical="top" wrapText="1"/>
      <protection/>
    </xf>
    <xf numFmtId="0" fontId="0" fillId="0" borderId="0" xfId="329" applyFill="1" applyBorder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4" fontId="1" fillId="36" borderId="19" xfId="0" applyNumberFormat="1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2" fillId="36" borderId="19" xfId="0" applyNumberFormat="1" applyFont="1" applyFill="1" applyBorder="1" applyAlignment="1">
      <alignment vertical="center" wrapText="1"/>
    </xf>
    <xf numFmtId="179" fontId="0" fillId="33" borderId="10" xfId="53" applyFont="1" applyFill="1" applyBorder="1" applyAlignment="1">
      <alignment horizontal="center" vertical="center" wrapText="1"/>
    </xf>
    <xf numFmtId="4" fontId="2" fillId="9" borderId="19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65" fillId="0" borderId="0" xfId="0" applyFont="1" applyFill="1" applyAlignment="1">
      <alignment vertical="center" wrapText="1"/>
    </xf>
    <xf numFmtId="43" fontId="65" fillId="0" borderId="0" xfId="239" applyFont="1" applyFill="1" applyAlignment="1">
      <alignment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179" fontId="0" fillId="0" borderId="10" xfId="53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4" fontId="0" fillId="0" borderId="0" xfId="329" applyNumberFormat="1" applyFont="1" applyAlignment="1" quotePrefix="1">
      <alignment horizontal="left" vertical="center" wrapText="1"/>
      <protection/>
    </xf>
    <xf numFmtId="4" fontId="0" fillId="0" borderId="0" xfId="329" applyNumberFormat="1" applyFont="1" applyAlignment="1" quotePrefix="1">
      <alignment horizontal="center" vertical="center" wrapText="1"/>
      <protection/>
    </xf>
    <xf numFmtId="4" fontId="1" fillId="35" borderId="0" xfId="329" applyNumberFormat="1" applyFont="1" applyFill="1" applyAlignment="1">
      <alignment vertical="center" wrapText="1"/>
      <protection/>
    </xf>
    <xf numFmtId="4" fontId="0" fillId="0" borderId="0" xfId="329" applyNumberFormat="1" applyFont="1" applyAlignment="1">
      <alignment vertical="center" wrapText="1"/>
      <protection/>
    </xf>
    <xf numFmtId="4" fontId="0" fillId="0" borderId="0" xfId="329" applyNumberFormat="1" applyFont="1" applyAlignment="1">
      <alignment horizontal="center" vertical="center" wrapText="1"/>
      <protection/>
    </xf>
    <xf numFmtId="4" fontId="0" fillId="0" borderId="0" xfId="329" applyNumberFormat="1" applyFont="1" applyAlignment="1">
      <alignment horizontal="left" vertical="center" wrapText="1"/>
      <protection/>
    </xf>
    <xf numFmtId="0" fontId="23" fillId="0" borderId="0" xfId="329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179" fontId="0" fillId="0" borderId="0" xfId="53" applyFont="1" applyAlignment="1">
      <alignment vertical="center" wrapText="1"/>
    </xf>
    <xf numFmtId="4" fontId="7" fillId="36" borderId="19" xfId="0" applyNumberFormat="1" applyFont="1" applyFill="1" applyBorder="1" applyAlignment="1">
      <alignment vertical="center" wrapText="1"/>
    </xf>
    <xf numFmtId="4" fontId="7" fillId="9" borderId="19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4" fontId="66" fillId="0" borderId="0" xfId="0" applyNumberFormat="1" applyFont="1" applyAlignment="1">
      <alignment horizontal="center" wrapText="1"/>
    </xf>
    <xf numFmtId="4" fontId="67" fillId="0" borderId="10" xfId="0" applyNumberFormat="1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7" fillId="36" borderId="17" xfId="0" applyNumberFormat="1" applyFont="1" applyFill="1" applyBorder="1" applyAlignment="1">
      <alignment vertical="center" wrapText="1"/>
    </xf>
    <xf numFmtId="4" fontId="7" fillId="9" borderId="17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329" applyFont="1" applyFill="1" applyBorder="1" applyAlignment="1">
      <alignment horizontal="center" vertical="center" wrapText="1"/>
      <protection/>
    </xf>
    <xf numFmtId="0" fontId="5" fillId="0" borderId="10" xfId="329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2" fillId="0" borderId="0" xfId="329" applyFont="1" applyFill="1" applyAlignment="1">
      <alignment horizontal="center" vertical="top"/>
      <protection/>
    </xf>
    <xf numFmtId="0" fontId="0" fillId="0" borderId="10" xfId="329" applyBorder="1" applyAlignment="1">
      <alignment horizontal="center" vertical="center" wrapText="1"/>
      <protection/>
    </xf>
    <xf numFmtId="0" fontId="4" fillId="0" borderId="18" xfId="329" applyFont="1" applyFill="1" applyBorder="1" applyAlignment="1">
      <alignment horizontal="center" vertical="top" wrapText="1"/>
      <protection/>
    </xf>
    <xf numFmtId="0" fontId="4" fillId="0" borderId="19" xfId="329" applyFont="1" applyFill="1" applyBorder="1" applyAlignment="1">
      <alignment horizontal="center" vertical="top" wrapText="1"/>
      <protection/>
    </xf>
    <xf numFmtId="0" fontId="4" fillId="0" borderId="17" xfId="329" applyFont="1" applyFill="1" applyBorder="1" applyAlignment="1">
      <alignment horizontal="center" vertical="top" wrapText="1"/>
      <protection/>
    </xf>
    <xf numFmtId="4" fontId="0" fillId="0" borderId="0" xfId="0" applyNumberFormat="1" applyAlignment="1">
      <alignment horizontal="center" vertical="top"/>
    </xf>
    <xf numFmtId="43" fontId="2" fillId="0" borderId="0" xfId="111" applyFont="1" applyFill="1" applyBorder="1" applyAlignment="1">
      <alignment horizontal="center" vertical="center" wrapText="1"/>
    </xf>
    <xf numFmtId="0" fontId="7" fillId="0" borderId="0" xfId="329" applyFont="1" applyAlignment="1">
      <alignment horizontal="center" vertical="center"/>
      <protection/>
    </xf>
    <xf numFmtId="0" fontId="4" fillId="0" borderId="0" xfId="329" applyFont="1" applyFill="1" applyBorder="1" applyAlignment="1">
      <alignment vertical="top" wrapText="1"/>
      <protection/>
    </xf>
    <xf numFmtId="0" fontId="5" fillId="0" borderId="0" xfId="329" applyFont="1" applyAlignment="1">
      <alignment wrapText="1"/>
      <protection/>
    </xf>
    <xf numFmtId="0" fontId="5" fillId="0" borderId="0" xfId="329" applyFont="1" applyAlignment="1">
      <alignment vertical="top" wrapText="1"/>
      <protection/>
    </xf>
    <xf numFmtId="0" fontId="4" fillId="0" borderId="10" xfId="329" applyNumberFormat="1" applyFont="1" applyFill="1" applyBorder="1" applyAlignment="1">
      <alignment horizontal="center" vertical="center" wrapText="1"/>
      <protection/>
    </xf>
    <xf numFmtId="0" fontId="3" fillId="0" borderId="0" xfId="329" applyFont="1" applyFill="1" applyBorder="1" applyAlignment="1">
      <alignment vertical="top" wrapText="1"/>
      <protection/>
    </xf>
    <xf numFmtId="0" fontId="0" fillId="0" borderId="0" xfId="329" applyAlignment="1">
      <alignment wrapText="1"/>
      <protection/>
    </xf>
    <xf numFmtId="0" fontId="4" fillId="0" borderId="10" xfId="329" applyFont="1" applyFill="1" applyBorder="1" applyAlignment="1">
      <alignment horizontal="left" vertical="top" wrapText="1"/>
      <protection/>
    </xf>
    <xf numFmtId="0" fontId="9" fillId="0" borderId="10" xfId="329" applyFont="1" applyFill="1" applyBorder="1" applyAlignment="1">
      <alignment horizontal="left" vertical="top" wrapText="1"/>
      <protection/>
    </xf>
    <xf numFmtId="0" fontId="9" fillId="0" borderId="18" xfId="329" applyFont="1" applyFill="1" applyBorder="1" applyAlignment="1">
      <alignment horizontal="left" vertical="top" wrapText="1"/>
      <protection/>
    </xf>
    <xf numFmtId="0" fontId="9" fillId="0" borderId="19" xfId="329" applyFont="1" applyFill="1" applyBorder="1" applyAlignment="1">
      <alignment horizontal="left" vertical="top" wrapText="1"/>
      <protection/>
    </xf>
    <xf numFmtId="0" fontId="9" fillId="0" borderId="17" xfId="329" applyFont="1" applyFill="1" applyBorder="1" applyAlignment="1">
      <alignment horizontal="left" vertical="top" wrapText="1"/>
      <protection/>
    </xf>
    <xf numFmtId="4" fontId="0" fillId="33" borderId="10" xfId="0" applyNumberFormat="1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 horizontal="left" wrapText="1"/>
    </xf>
    <xf numFmtId="4" fontId="0" fillId="33" borderId="0" xfId="0" applyNumberFormat="1" applyFont="1" applyFill="1" applyAlignment="1" quotePrefix="1">
      <alignment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wrapText="1"/>
    </xf>
    <xf numFmtId="4" fontId="1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Alignment="1" quotePrefix="1">
      <alignment horizontal="left" vertical="center" wrapText="1"/>
    </xf>
    <xf numFmtId="4" fontId="0" fillId="33" borderId="0" xfId="0" applyNumberFormat="1" applyFont="1" applyFill="1" applyAlignment="1" quotePrefix="1">
      <alignment vertical="center" wrapText="1"/>
    </xf>
    <xf numFmtId="4" fontId="0" fillId="33" borderId="18" xfId="0" applyNumberFormat="1" applyFont="1" applyFill="1" applyBorder="1" applyAlignment="1">
      <alignment horizontal="left" wrapText="1"/>
    </xf>
    <xf numFmtId="4" fontId="0" fillId="33" borderId="19" xfId="0" applyNumberFormat="1" applyFont="1" applyFill="1" applyBorder="1" applyAlignment="1">
      <alignment horizontal="left" wrapText="1"/>
    </xf>
    <xf numFmtId="4" fontId="0" fillId="33" borderId="19" xfId="0" applyNumberFormat="1" applyFont="1" applyFill="1" applyBorder="1" applyAlignment="1">
      <alignment wrapText="1"/>
    </xf>
    <xf numFmtId="4" fontId="0" fillId="33" borderId="17" xfId="0" applyNumberFormat="1" applyFont="1" applyFill="1" applyBorder="1" applyAlignment="1">
      <alignment wrapText="1"/>
    </xf>
    <xf numFmtId="4" fontId="0" fillId="33" borderId="18" xfId="0" applyNumberFormat="1" applyFont="1" applyFill="1" applyBorder="1" applyAlignment="1">
      <alignment horizontal="left" vertical="center"/>
    </xf>
    <xf numFmtId="4" fontId="0" fillId="33" borderId="19" xfId="0" applyNumberFormat="1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center" vertical="center"/>
    </xf>
    <xf numFmtId="4" fontId="18" fillId="33" borderId="0" xfId="0" applyNumberFormat="1" applyFont="1" applyFill="1" applyBorder="1" applyAlignment="1">
      <alignment/>
    </xf>
    <xf numFmtId="4" fontId="20" fillId="33" borderId="18" xfId="0" applyNumberFormat="1" applyFont="1" applyFill="1" applyBorder="1" applyAlignment="1">
      <alignment horizontal="center" vertical="center"/>
    </xf>
    <xf numFmtId="4" fontId="20" fillId="33" borderId="19" xfId="0" applyNumberFormat="1" applyFont="1" applyFill="1" applyBorder="1" applyAlignment="1">
      <alignment horizontal="center" vertical="center"/>
    </xf>
    <xf numFmtId="4" fontId="20" fillId="33" borderId="17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" fontId="1" fillId="36" borderId="18" xfId="0" applyNumberFormat="1" applyFont="1" applyFill="1" applyBorder="1" applyAlignment="1">
      <alignment horizontal="center" vertical="center" wrapText="1"/>
    </xf>
    <xf numFmtId="4" fontId="1" fillId="36" borderId="19" xfId="0" applyNumberFormat="1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4" fontId="0" fillId="0" borderId="0" xfId="0" applyNumberFormat="1" applyFont="1" applyAlignment="1" quotePrefix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1" fillId="9" borderId="18" xfId="0" applyNumberFormat="1" applyFont="1" applyFill="1" applyBorder="1" applyAlignment="1">
      <alignment horizontal="center" vertical="center" wrapText="1"/>
    </xf>
    <xf numFmtId="49" fontId="1" fillId="9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0" fillId="0" borderId="0" xfId="329" applyNumberFormat="1" applyFont="1" applyAlignment="1" quotePrefix="1">
      <alignment horizontal="left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4" fontId="2" fillId="36" borderId="18" xfId="0" applyNumberFormat="1" applyFont="1" applyFill="1" applyBorder="1" applyAlignment="1">
      <alignment horizontal="center" vertical="center" wrapText="1"/>
    </xf>
    <xf numFmtId="4" fontId="2" fillId="36" borderId="1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0" fillId="0" borderId="0" xfId="329" applyNumberFormat="1" applyFont="1" applyAlignment="1">
      <alignment horizontal="left" vertical="center" wrapText="1"/>
      <protection/>
    </xf>
    <xf numFmtId="4" fontId="0" fillId="33" borderId="0" xfId="0" applyNumberFormat="1" applyFont="1" applyFill="1" applyAlignment="1">
      <alignment horizontal="left" vertical="center" wrapText="1"/>
    </xf>
    <xf numFmtId="4" fontId="2" fillId="9" borderId="18" xfId="0" applyNumberFormat="1" applyFont="1" applyFill="1" applyBorder="1" applyAlignment="1">
      <alignment horizontal="center" vertical="center" wrapText="1"/>
    </xf>
    <xf numFmtId="4" fontId="2" fillId="9" borderId="19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4" fontId="18" fillId="0" borderId="0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" fontId="1" fillId="0" borderId="0" xfId="329" applyNumberFormat="1" applyFont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</cellXfs>
  <cellStyles count="33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3" xfId="47"/>
    <cellStyle name="Euro 4" xfId="48"/>
    <cellStyle name="Euro 4 2" xfId="49"/>
    <cellStyle name="Euro 5" xfId="50"/>
    <cellStyle name="Euro 6" xfId="51"/>
    <cellStyle name="Input" xfId="52"/>
    <cellStyle name="Comma" xfId="53"/>
    <cellStyle name="Comma [0]" xfId="54"/>
    <cellStyle name="Migliaia [0] 2" xfId="55"/>
    <cellStyle name="Migliaia [0] 2 2" xfId="56"/>
    <cellStyle name="Migliaia [0] 2 2 2" xfId="57"/>
    <cellStyle name="Migliaia [0] 2 2 2 2" xfId="58"/>
    <cellStyle name="Migliaia [0] 2 2 2 2 2" xfId="59"/>
    <cellStyle name="Migliaia [0] 2 2 2 3" xfId="60"/>
    <cellStyle name="Migliaia [0] 2 2 3" xfId="61"/>
    <cellStyle name="Migliaia [0] 2 2 3 2" xfId="62"/>
    <cellStyle name="Migliaia [0] 2 2 4" xfId="63"/>
    <cellStyle name="Migliaia [0] 2 3" xfId="64"/>
    <cellStyle name="Migliaia [0] 2 3 2" xfId="65"/>
    <cellStyle name="Migliaia [0] 2 3 2 2" xfId="66"/>
    <cellStyle name="Migliaia [0] 2 3 3" xfId="67"/>
    <cellStyle name="Migliaia [0] 2 4" xfId="68"/>
    <cellStyle name="Migliaia [0] 2 4 2" xfId="69"/>
    <cellStyle name="Migliaia [0] 2 5" xfId="70"/>
    <cellStyle name="Migliaia [0] 3" xfId="71"/>
    <cellStyle name="Migliaia [0] 3 2" xfId="72"/>
    <cellStyle name="Migliaia [0] 3 2 2" xfId="73"/>
    <cellStyle name="Migliaia [0] 3 2 2 2" xfId="74"/>
    <cellStyle name="Migliaia [0] 3 2 3" xfId="75"/>
    <cellStyle name="Migliaia [0] 3 3" xfId="76"/>
    <cellStyle name="Migliaia [0] 3 3 2" xfId="77"/>
    <cellStyle name="Migliaia [0] 3 4" xfId="78"/>
    <cellStyle name="Migliaia [0] 4" xfId="79"/>
    <cellStyle name="Migliaia [0] 4 2" xfId="80"/>
    <cellStyle name="Migliaia [0] 4 2 2" xfId="81"/>
    <cellStyle name="Migliaia [0] 4 2 2 2" xfId="82"/>
    <cellStyle name="Migliaia [0] 4 2 3" xfId="83"/>
    <cellStyle name="Migliaia [0] 4 3" xfId="84"/>
    <cellStyle name="Migliaia [0] 4 3 2" xfId="85"/>
    <cellStyle name="Migliaia [0] 4 4" xfId="86"/>
    <cellStyle name="Migliaia [0] 5" xfId="87"/>
    <cellStyle name="Migliaia [0] 5 2" xfId="88"/>
    <cellStyle name="Migliaia [0] 5 2 2" xfId="89"/>
    <cellStyle name="Migliaia [0] 5 2 2 2" xfId="90"/>
    <cellStyle name="Migliaia [0] 5 2 3" xfId="91"/>
    <cellStyle name="Migliaia [0] 5 3" xfId="92"/>
    <cellStyle name="Migliaia [0] 5 3 2" xfId="93"/>
    <cellStyle name="Migliaia [0] 5 4" xfId="94"/>
    <cellStyle name="Migliaia [0] 6" xfId="95"/>
    <cellStyle name="Migliaia [0] 6 2" xfId="96"/>
    <cellStyle name="Migliaia [0] 6 2 2" xfId="97"/>
    <cellStyle name="Migliaia [0] 6 2 2 2" xfId="98"/>
    <cellStyle name="Migliaia [0] 6 2 3" xfId="99"/>
    <cellStyle name="Migliaia [0] 6 3" xfId="100"/>
    <cellStyle name="Migliaia [0] 6 3 2" xfId="101"/>
    <cellStyle name="Migliaia [0] 6 4" xfId="102"/>
    <cellStyle name="Migliaia [0] 7" xfId="103"/>
    <cellStyle name="Migliaia [0] 7 2" xfId="104"/>
    <cellStyle name="Migliaia [0] 7 2 2" xfId="105"/>
    <cellStyle name="Migliaia [0] 7 3" xfId="106"/>
    <cellStyle name="Migliaia [0] 8" xfId="107"/>
    <cellStyle name="Migliaia [0] 8 2" xfId="108"/>
    <cellStyle name="Migliaia [0] 8 2 2" xfId="109"/>
    <cellStyle name="Migliaia [0] 9" xfId="110"/>
    <cellStyle name="Migliaia 10" xfId="111"/>
    <cellStyle name="Migliaia 10 2" xfId="112"/>
    <cellStyle name="Migliaia 10 2 2" xfId="113"/>
    <cellStyle name="Migliaia 10 2 2 2" xfId="114"/>
    <cellStyle name="Migliaia 10 2 3" xfId="115"/>
    <cellStyle name="Migliaia 10 3" xfId="116"/>
    <cellStyle name="Migliaia 10 3 2" xfId="117"/>
    <cellStyle name="Migliaia 10 4" xfId="118"/>
    <cellStyle name="Migliaia 11" xfId="119"/>
    <cellStyle name="Migliaia 11 2" xfId="120"/>
    <cellStyle name="Migliaia 11 2 2" xfId="121"/>
    <cellStyle name="Migliaia 11 2 2 2" xfId="122"/>
    <cellStyle name="Migliaia 11 2 3" xfId="123"/>
    <cellStyle name="Migliaia 11 3" xfId="124"/>
    <cellStyle name="Migliaia 11 3 2" xfId="125"/>
    <cellStyle name="Migliaia 11 4" xfId="126"/>
    <cellStyle name="Migliaia 12" xfId="127"/>
    <cellStyle name="Migliaia 12 2" xfId="128"/>
    <cellStyle name="Migliaia 12 2 2" xfId="129"/>
    <cellStyle name="Migliaia 12 2 2 2" xfId="130"/>
    <cellStyle name="Migliaia 12 2 3" xfId="131"/>
    <cellStyle name="Migliaia 12 3" xfId="132"/>
    <cellStyle name="Migliaia 12 3 2" xfId="133"/>
    <cellStyle name="Migliaia 12 4" xfId="134"/>
    <cellStyle name="Migliaia 13" xfId="135"/>
    <cellStyle name="Migliaia 13 2" xfId="136"/>
    <cellStyle name="Migliaia 13 2 2" xfId="137"/>
    <cellStyle name="Migliaia 13 2 2 2" xfId="138"/>
    <cellStyle name="Migliaia 13 2 3" xfId="139"/>
    <cellStyle name="Migliaia 13 3" xfId="140"/>
    <cellStyle name="Migliaia 13 3 2" xfId="141"/>
    <cellStyle name="Migliaia 13 4" xfId="142"/>
    <cellStyle name="Migliaia 14" xfId="143"/>
    <cellStyle name="Migliaia 14 2" xfId="144"/>
    <cellStyle name="Migliaia 14 2 2" xfId="145"/>
    <cellStyle name="Migliaia 14 2 2 2" xfId="146"/>
    <cellStyle name="Migliaia 14 2 3" xfId="147"/>
    <cellStyle name="Migliaia 14 3" xfId="148"/>
    <cellStyle name="Migliaia 14 3 2" xfId="149"/>
    <cellStyle name="Migliaia 14 4" xfId="150"/>
    <cellStyle name="Migliaia 15" xfId="151"/>
    <cellStyle name="Migliaia 15 2" xfId="152"/>
    <cellStyle name="Migliaia 15 2 2" xfId="153"/>
    <cellStyle name="Migliaia 15 2 2 2" xfId="154"/>
    <cellStyle name="Migliaia 15 2 3" xfId="155"/>
    <cellStyle name="Migliaia 15 3" xfId="156"/>
    <cellStyle name="Migliaia 15 3 2" xfId="157"/>
    <cellStyle name="Migliaia 15 4" xfId="158"/>
    <cellStyle name="Migliaia 16" xfId="159"/>
    <cellStyle name="Migliaia 16 2" xfId="160"/>
    <cellStyle name="Migliaia 16 2 2" xfId="161"/>
    <cellStyle name="Migliaia 16 2 2 2" xfId="162"/>
    <cellStyle name="Migliaia 16 2 3" xfId="163"/>
    <cellStyle name="Migliaia 16 3" xfId="164"/>
    <cellStyle name="Migliaia 16 3 2" xfId="165"/>
    <cellStyle name="Migliaia 16 4" xfId="166"/>
    <cellStyle name="Migliaia 17" xfId="167"/>
    <cellStyle name="Migliaia 17 2" xfId="168"/>
    <cellStyle name="Migliaia 17 2 2" xfId="169"/>
    <cellStyle name="Migliaia 17 2 2 2" xfId="170"/>
    <cellStyle name="Migliaia 17 2 3" xfId="171"/>
    <cellStyle name="Migliaia 17 3" xfId="172"/>
    <cellStyle name="Migliaia 17 3 2" xfId="173"/>
    <cellStyle name="Migliaia 17 4" xfId="174"/>
    <cellStyle name="Migliaia 18" xfId="175"/>
    <cellStyle name="Migliaia 18 2" xfId="176"/>
    <cellStyle name="Migliaia 18 2 2" xfId="177"/>
    <cellStyle name="Migliaia 18 2 2 2" xfId="178"/>
    <cellStyle name="Migliaia 18 2 3" xfId="179"/>
    <cellStyle name="Migliaia 18 3" xfId="180"/>
    <cellStyle name="Migliaia 18 3 2" xfId="181"/>
    <cellStyle name="Migliaia 18 4" xfId="182"/>
    <cellStyle name="Migliaia 19" xfId="183"/>
    <cellStyle name="Migliaia 19 2" xfId="184"/>
    <cellStyle name="Migliaia 19 2 2" xfId="185"/>
    <cellStyle name="Migliaia 19 2 2 2" xfId="186"/>
    <cellStyle name="Migliaia 19 2 3" xfId="187"/>
    <cellStyle name="Migliaia 19 3" xfId="188"/>
    <cellStyle name="Migliaia 19 3 2" xfId="189"/>
    <cellStyle name="Migliaia 19 4" xfId="190"/>
    <cellStyle name="Migliaia 2" xfId="191"/>
    <cellStyle name="Migliaia 2 2" xfId="192"/>
    <cellStyle name="Migliaia 2 2 2" xfId="193"/>
    <cellStyle name="Migliaia 2 2 2 2" xfId="194"/>
    <cellStyle name="Migliaia 2 2 2 2 2" xfId="195"/>
    <cellStyle name="Migliaia 2 2 2 3" xfId="196"/>
    <cellStyle name="Migliaia 2 2 3" xfId="197"/>
    <cellStyle name="Migliaia 2 2 3 2" xfId="198"/>
    <cellStyle name="Migliaia 2 2 4" xfId="199"/>
    <cellStyle name="Migliaia 2 3" xfId="200"/>
    <cellStyle name="Migliaia 2 3 2" xfId="201"/>
    <cellStyle name="Migliaia 2 3 2 2" xfId="202"/>
    <cellStyle name="Migliaia 2 3 2 2 2" xfId="203"/>
    <cellStyle name="Migliaia 2 3 2 3" xfId="204"/>
    <cellStyle name="Migliaia 2 3 3" xfId="205"/>
    <cellStyle name="Migliaia 2 3 3 2" xfId="206"/>
    <cellStyle name="Migliaia 2 3 4" xfId="207"/>
    <cellStyle name="Migliaia 2 4" xfId="208"/>
    <cellStyle name="Migliaia 2 4 2" xfId="209"/>
    <cellStyle name="Migliaia 2 4 2 2" xfId="210"/>
    <cellStyle name="Migliaia 2 4 2 2 2" xfId="211"/>
    <cellStyle name="Migliaia 2 4 2 3" xfId="212"/>
    <cellStyle name="Migliaia 2 4 3" xfId="213"/>
    <cellStyle name="Migliaia 2 4 3 2" xfId="214"/>
    <cellStyle name="Migliaia 2 4 4" xfId="215"/>
    <cellStyle name="Migliaia 2 5" xfId="216"/>
    <cellStyle name="Migliaia 2 5 2" xfId="217"/>
    <cellStyle name="Migliaia 2 5 2 2" xfId="218"/>
    <cellStyle name="Migliaia 2 5 3" xfId="219"/>
    <cellStyle name="Migliaia 2 6" xfId="220"/>
    <cellStyle name="Migliaia 2 6 2" xfId="221"/>
    <cellStyle name="Migliaia 2 7" xfId="222"/>
    <cellStyle name="Migliaia 20" xfId="223"/>
    <cellStyle name="Migliaia 20 2" xfId="224"/>
    <cellStyle name="Migliaia 20 2 2" xfId="225"/>
    <cellStyle name="Migliaia 20 2 2 2" xfId="226"/>
    <cellStyle name="Migliaia 20 2 3" xfId="227"/>
    <cellStyle name="Migliaia 20 3" xfId="228"/>
    <cellStyle name="Migliaia 20 3 2" xfId="229"/>
    <cellStyle name="Migliaia 20 4" xfId="230"/>
    <cellStyle name="Migliaia 21" xfId="231"/>
    <cellStyle name="Migliaia 21 2" xfId="232"/>
    <cellStyle name="Migliaia 21 2 2" xfId="233"/>
    <cellStyle name="Migliaia 21 2 2 2" xfId="234"/>
    <cellStyle name="Migliaia 21 2 3" xfId="235"/>
    <cellStyle name="Migliaia 21 3" xfId="236"/>
    <cellStyle name="Migliaia 21 3 2" xfId="237"/>
    <cellStyle name="Migliaia 21 4" xfId="238"/>
    <cellStyle name="Migliaia 22" xfId="239"/>
    <cellStyle name="Migliaia 22 2" xfId="240"/>
    <cellStyle name="Migliaia 22 2 2" xfId="241"/>
    <cellStyle name="Migliaia 22 2 2 2" xfId="242"/>
    <cellStyle name="Migliaia 22 2 3" xfId="243"/>
    <cellStyle name="Migliaia 22 3" xfId="244"/>
    <cellStyle name="Migliaia 22 3 2" xfId="245"/>
    <cellStyle name="Migliaia 22 4" xfId="246"/>
    <cellStyle name="Migliaia 23" xfId="247"/>
    <cellStyle name="Migliaia 23 2" xfId="248"/>
    <cellStyle name="Migliaia 23 2 2" xfId="249"/>
    <cellStyle name="Migliaia 23 2 2 2" xfId="250"/>
    <cellStyle name="Migliaia 23 2 3" xfId="251"/>
    <cellStyle name="Migliaia 24" xfId="252"/>
    <cellStyle name="Migliaia 24 2" xfId="253"/>
    <cellStyle name="Migliaia 24 2 2" xfId="254"/>
    <cellStyle name="Migliaia 25" xfId="255"/>
    <cellStyle name="Migliaia 25 2" xfId="256"/>
    <cellStyle name="Migliaia 26" xfId="257"/>
    <cellStyle name="Migliaia 26 2" xfId="258"/>
    <cellStyle name="Migliaia 27" xfId="259"/>
    <cellStyle name="Migliaia 27 2" xfId="260"/>
    <cellStyle name="Migliaia 28" xfId="261"/>
    <cellStyle name="Migliaia 28 2" xfId="262"/>
    <cellStyle name="Migliaia 29" xfId="263"/>
    <cellStyle name="Migliaia 3" xfId="264"/>
    <cellStyle name="Migliaia 3 2" xfId="265"/>
    <cellStyle name="Migliaia 3 2 2" xfId="266"/>
    <cellStyle name="Migliaia 3 2 2 2" xfId="267"/>
    <cellStyle name="Migliaia 3 2 3" xfId="268"/>
    <cellStyle name="Migliaia 3 3" xfId="269"/>
    <cellStyle name="Migliaia 3 3 2" xfId="270"/>
    <cellStyle name="Migliaia 3 4" xfId="271"/>
    <cellStyle name="Migliaia 4" xfId="272"/>
    <cellStyle name="Migliaia 4 2" xfId="273"/>
    <cellStyle name="Migliaia 4 2 2" xfId="274"/>
    <cellStyle name="Migliaia 4 2 2 2" xfId="275"/>
    <cellStyle name="Migliaia 4 2 3" xfId="276"/>
    <cellStyle name="Migliaia 4 3" xfId="277"/>
    <cellStyle name="Migliaia 4 3 2" xfId="278"/>
    <cellStyle name="Migliaia 4 4" xfId="279"/>
    <cellStyle name="Migliaia 5" xfId="280"/>
    <cellStyle name="Migliaia 5 2" xfId="281"/>
    <cellStyle name="Migliaia 5 2 2" xfId="282"/>
    <cellStyle name="Migliaia 5 2 2 2" xfId="283"/>
    <cellStyle name="Migliaia 5 2 3" xfId="284"/>
    <cellStyle name="Migliaia 5 3" xfId="285"/>
    <cellStyle name="Migliaia 5 3 2" xfId="286"/>
    <cellStyle name="Migliaia 5 4" xfId="287"/>
    <cellStyle name="Migliaia 6" xfId="288"/>
    <cellStyle name="Migliaia 6 2" xfId="289"/>
    <cellStyle name="Migliaia 6 2 2" xfId="290"/>
    <cellStyle name="Migliaia 6 2 2 2" xfId="291"/>
    <cellStyle name="Migliaia 6 2 3" xfId="292"/>
    <cellStyle name="Migliaia 6 3" xfId="293"/>
    <cellStyle name="Migliaia 6 3 2" xfId="294"/>
    <cellStyle name="Migliaia 6 4" xfId="295"/>
    <cellStyle name="Migliaia 7" xfId="296"/>
    <cellStyle name="Migliaia 7 2" xfId="297"/>
    <cellStyle name="Migliaia 7 2 2" xfId="298"/>
    <cellStyle name="Migliaia 7 2 2 2" xfId="299"/>
    <cellStyle name="Migliaia 7 2 2 2 2" xfId="300"/>
    <cellStyle name="Migliaia 7 2 2 3" xfId="301"/>
    <cellStyle name="Migliaia 7 2 3" xfId="302"/>
    <cellStyle name="Migliaia 7 2 3 2" xfId="303"/>
    <cellStyle name="Migliaia 7 2 4" xfId="304"/>
    <cellStyle name="Migliaia 7 3" xfId="305"/>
    <cellStyle name="Migliaia 7 3 2" xfId="306"/>
    <cellStyle name="Migliaia 7 3 2 2" xfId="307"/>
    <cellStyle name="Migliaia 7 3 3" xfId="308"/>
    <cellStyle name="Migliaia 7 4" xfId="309"/>
    <cellStyle name="Migliaia 7 4 2" xfId="310"/>
    <cellStyle name="Migliaia 7 5" xfId="311"/>
    <cellStyle name="Migliaia 8" xfId="312"/>
    <cellStyle name="Migliaia 8 2" xfId="313"/>
    <cellStyle name="Migliaia 8 2 2" xfId="314"/>
    <cellStyle name="Migliaia 8 2 2 2" xfId="315"/>
    <cellStyle name="Migliaia 8 2 3" xfId="316"/>
    <cellStyle name="Migliaia 8 3" xfId="317"/>
    <cellStyle name="Migliaia 8 3 2" xfId="318"/>
    <cellStyle name="Migliaia 8 4" xfId="319"/>
    <cellStyle name="Migliaia 9" xfId="320"/>
    <cellStyle name="Migliaia 9 2" xfId="321"/>
    <cellStyle name="Migliaia 9 2 2" xfId="322"/>
    <cellStyle name="Migliaia 9 2 2 2" xfId="323"/>
    <cellStyle name="Migliaia 9 2 3" xfId="324"/>
    <cellStyle name="Migliaia 9 3" xfId="325"/>
    <cellStyle name="Migliaia 9 3 2" xfId="326"/>
    <cellStyle name="Migliaia 9 4" xfId="327"/>
    <cellStyle name="Neutrale" xfId="328"/>
    <cellStyle name="Normale 2" xfId="329"/>
    <cellStyle name="Normale 2 2" xfId="330"/>
    <cellStyle name="Normale 2 3" xfId="331"/>
    <cellStyle name="Normale 2 4" xfId="332"/>
    <cellStyle name="Normale 3" xfId="333"/>
    <cellStyle name="Nota" xfId="334"/>
    <cellStyle name="Output" xfId="335"/>
    <cellStyle name="Percent" xfId="336"/>
    <cellStyle name="Percentuale 2" xfId="337"/>
    <cellStyle name="Percentuale 3" xfId="338"/>
    <cellStyle name="Testo avviso" xfId="339"/>
    <cellStyle name="Testo descrittivo" xfId="340"/>
    <cellStyle name="Titolo" xfId="341"/>
    <cellStyle name="Titolo 1" xfId="342"/>
    <cellStyle name="Titolo 2" xfId="343"/>
    <cellStyle name="Titolo 3" xfId="344"/>
    <cellStyle name="Titolo 4" xfId="345"/>
    <cellStyle name="Totale" xfId="346"/>
    <cellStyle name="Valore non valido" xfId="347"/>
    <cellStyle name="Valore valido" xfId="348"/>
    <cellStyle name="Currency" xfId="349"/>
    <cellStyle name="Currency [0]" xfId="350"/>
    <cellStyle name="Valuta 2" xfId="351"/>
    <cellStyle name="Valuta 3" xfId="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 topLeftCell="A1">
      <selection activeCell="A25" sqref="A25"/>
    </sheetView>
  </sheetViews>
  <sheetFormatPr defaultColWidth="9.140625" defaultRowHeight="12.75"/>
  <cols>
    <col min="1" max="1" width="55.28125" style="58" customWidth="1"/>
    <col min="2" max="4" width="16.7109375" style="58" customWidth="1"/>
    <col min="5" max="5" width="18.421875" style="58" customWidth="1"/>
    <col min="6" max="6" width="13.57421875" style="58" customWidth="1"/>
    <col min="7" max="7" width="13.00390625" style="58" bestFit="1" customWidth="1"/>
    <col min="8" max="8" width="22.421875" style="58" customWidth="1"/>
    <col min="9" max="9" width="14.57421875" style="58" bestFit="1" customWidth="1"/>
    <col min="10" max="10" width="11.57421875" style="58" bestFit="1" customWidth="1"/>
    <col min="11" max="16384" width="8.8515625" style="58" customWidth="1"/>
  </cols>
  <sheetData>
    <row r="1" spans="1:5" s="78" customFormat="1" ht="33" customHeight="1">
      <c r="A1" s="240" t="s">
        <v>558</v>
      </c>
      <c r="B1" s="241"/>
      <c r="C1" s="241"/>
      <c r="D1" s="241"/>
      <c r="E1" s="241"/>
    </row>
    <row r="2" spans="1:5" s="59" customFormat="1" ht="12.75">
      <c r="A2" s="77"/>
      <c r="B2" s="77"/>
      <c r="C2" s="77"/>
      <c r="D2" s="77"/>
      <c r="E2" s="76"/>
    </row>
    <row r="3" spans="1:5" s="75" customFormat="1" ht="15">
      <c r="A3" s="242" t="s">
        <v>294</v>
      </c>
      <c r="B3" s="242"/>
      <c r="C3" s="242"/>
      <c r="D3" s="242"/>
      <c r="E3" s="242"/>
    </row>
    <row r="4" spans="1:5" s="59" customFormat="1" ht="12.75">
      <c r="A4" s="74"/>
      <c r="B4" s="74"/>
      <c r="C4" s="74"/>
      <c r="D4" s="74"/>
      <c r="E4" s="74"/>
    </row>
    <row r="5" spans="1:5" s="61" customFormat="1" ht="12.75">
      <c r="A5" s="73"/>
      <c r="B5" s="243" t="s">
        <v>212</v>
      </c>
      <c r="C5" s="244"/>
      <c r="D5" s="244"/>
      <c r="E5" s="245"/>
    </row>
    <row r="6" spans="1:5" s="61" customFormat="1" ht="12.75">
      <c r="A6" s="72" t="s">
        <v>293</v>
      </c>
      <c r="B6" s="247" t="s">
        <v>292</v>
      </c>
      <c r="C6" s="248"/>
      <c r="D6" s="249"/>
      <c r="E6" s="250" t="s">
        <v>291</v>
      </c>
    </row>
    <row r="7" spans="1:5" s="61" customFormat="1" ht="12.75">
      <c r="A7" s="71"/>
      <c r="B7" s="70" t="s">
        <v>0</v>
      </c>
      <c r="C7" s="70" t="s">
        <v>1</v>
      </c>
      <c r="D7" s="70" t="s">
        <v>2</v>
      </c>
      <c r="E7" s="251"/>
    </row>
    <row r="8" spans="1:8" s="61" customFormat="1" ht="25.5" customHeight="1">
      <c r="A8" s="69" t="s">
        <v>24</v>
      </c>
      <c r="B8" s="140">
        <v>60919389.04000001</v>
      </c>
      <c r="C8" s="140">
        <v>42260657.29</v>
      </c>
      <c r="D8" s="140">
        <v>52936538.269999996</v>
      </c>
      <c r="E8" s="140">
        <v>156116584.60000002</v>
      </c>
      <c r="F8" s="68"/>
      <c r="G8" s="67"/>
      <c r="H8" s="67"/>
    </row>
    <row r="9" spans="1:5" s="61" customFormat="1" ht="24.75" customHeight="1">
      <c r="A9" s="69" t="s">
        <v>25</v>
      </c>
      <c r="B9" s="140">
        <v>0</v>
      </c>
      <c r="C9" s="140">
        <v>4590000</v>
      </c>
      <c r="D9" s="140">
        <v>0</v>
      </c>
      <c r="E9" s="140">
        <v>4590000</v>
      </c>
    </row>
    <row r="10" spans="1:5" s="61" customFormat="1" ht="24.75" customHeight="1">
      <c r="A10" s="69" t="s">
        <v>290</v>
      </c>
      <c r="B10" s="141">
        <v>650000</v>
      </c>
      <c r="C10" s="140">
        <v>0</v>
      </c>
      <c r="D10" s="141">
        <v>0</v>
      </c>
      <c r="E10" s="140">
        <v>650000</v>
      </c>
    </row>
    <row r="11" spans="1:5" s="61" customFormat="1" ht="23.25" customHeight="1">
      <c r="A11" s="69" t="s">
        <v>40</v>
      </c>
      <c r="B11" s="142">
        <v>13287385.63</v>
      </c>
      <c r="C11" s="143">
        <v>1937500</v>
      </c>
      <c r="D11" s="144">
        <v>1600000</v>
      </c>
      <c r="E11" s="140">
        <v>16824885.630000003</v>
      </c>
    </row>
    <row r="12" spans="1:9" s="61" customFormat="1" ht="30">
      <c r="A12" s="69" t="s">
        <v>289</v>
      </c>
      <c r="B12" s="140">
        <v>0</v>
      </c>
      <c r="C12" s="143">
        <v>2625000</v>
      </c>
      <c r="D12" s="144">
        <v>1895454.3</v>
      </c>
      <c r="E12" s="140">
        <v>4520454.3</v>
      </c>
      <c r="H12" s="212"/>
      <c r="I12" s="213"/>
    </row>
    <row r="13" spans="1:5" s="61" customFormat="1" ht="21.75" customHeight="1">
      <c r="A13" s="69" t="s">
        <v>288</v>
      </c>
      <c r="B13" s="140"/>
      <c r="C13" s="143"/>
      <c r="D13" s="144"/>
      <c r="E13" s="140"/>
    </row>
    <row r="14" spans="1:9" s="61" customFormat="1" ht="24.75" customHeight="1" thickBot="1">
      <c r="A14" s="69" t="s">
        <v>287</v>
      </c>
      <c r="B14" s="116"/>
      <c r="C14" s="116"/>
      <c r="D14" s="116"/>
      <c r="E14" s="117"/>
      <c r="H14" s="90"/>
      <c r="I14" s="90"/>
    </row>
    <row r="15" spans="1:8" s="64" customFormat="1" ht="25.5" customHeight="1" thickBot="1" thickTop="1">
      <c r="A15" s="69" t="s">
        <v>286</v>
      </c>
      <c r="B15" s="148">
        <v>74856774.67</v>
      </c>
      <c r="C15" s="148">
        <v>51413157.29</v>
      </c>
      <c r="D15" s="148">
        <v>56431992.56999999</v>
      </c>
      <c r="E15" s="148">
        <v>182701924.53000003</v>
      </c>
      <c r="H15" s="65"/>
    </row>
    <row r="16" spans="1:5" s="61" customFormat="1" ht="13.5" thickTop="1">
      <c r="A16" s="63"/>
      <c r="B16" s="7"/>
      <c r="C16" s="7"/>
      <c r="D16" s="7"/>
      <c r="E16" s="7"/>
    </row>
    <row r="17" spans="1:8" s="61" customFormat="1" ht="12.75">
      <c r="A17" s="63"/>
      <c r="B17" s="7"/>
      <c r="C17" s="7"/>
      <c r="D17" s="7"/>
      <c r="E17" s="7"/>
      <c r="H17" s="90"/>
    </row>
    <row r="18" spans="1:5" s="61" customFormat="1" ht="12.75">
      <c r="A18" s="63"/>
      <c r="D18" s="246" t="s">
        <v>250</v>
      </c>
      <c r="E18" s="246"/>
    </row>
    <row r="19" spans="1:5" s="61" customFormat="1" ht="12.75">
      <c r="A19" s="62"/>
      <c r="D19" s="239" t="s">
        <v>631</v>
      </c>
      <c r="E19" s="239"/>
    </row>
    <row r="20" spans="1:5" s="61" customFormat="1" ht="12.75">
      <c r="A20" s="62"/>
      <c r="D20" s="125"/>
      <c r="E20" s="125"/>
    </row>
    <row r="21" s="59" customFormat="1" ht="12.75">
      <c r="A21" s="60"/>
    </row>
    <row r="22" spans="1:5" s="59" customFormat="1" ht="16.5" customHeight="1">
      <c r="A22" s="238"/>
      <c r="B22" s="238"/>
      <c r="C22" s="238"/>
      <c r="D22" s="238"/>
      <c r="E22" s="238"/>
    </row>
    <row r="23" spans="2:8" ht="12.75">
      <c r="B23" s="86"/>
      <c r="C23" s="86"/>
      <c r="D23" s="86"/>
      <c r="E23" s="86"/>
      <c r="G23" s="86">
        <v>0</v>
      </c>
      <c r="H23" s="86">
        <v>0</v>
      </c>
    </row>
    <row r="24" ht="12.75">
      <c r="E24" s="86"/>
    </row>
    <row r="25" spans="1:6" ht="12.75">
      <c r="A25" s="112"/>
      <c r="B25" s="112"/>
      <c r="C25" s="112"/>
      <c r="D25" s="112"/>
      <c r="E25" s="112"/>
      <c r="F25" s="112"/>
    </row>
    <row r="26" spans="1:6" ht="15">
      <c r="A26" s="112"/>
      <c r="B26" s="113"/>
      <c r="C26" s="113"/>
      <c r="D26" s="113"/>
      <c r="E26" s="113"/>
      <c r="F26" s="112"/>
    </row>
    <row r="27" spans="1:6" ht="15">
      <c r="A27" s="112"/>
      <c r="B27" s="113"/>
      <c r="C27" s="113"/>
      <c r="D27" s="113"/>
      <c r="E27" s="113"/>
      <c r="F27" s="112"/>
    </row>
    <row r="28" spans="1:10" ht="15">
      <c r="A28" s="112"/>
      <c r="B28" s="113"/>
      <c r="C28" s="113"/>
      <c r="D28" s="113"/>
      <c r="E28" s="113"/>
      <c r="F28" s="112"/>
      <c r="J28" s="86"/>
    </row>
    <row r="29" spans="1:10" ht="15">
      <c r="A29" s="112"/>
      <c r="B29" s="113"/>
      <c r="C29" s="113"/>
      <c r="D29" s="113"/>
      <c r="E29" s="113"/>
      <c r="F29" s="112"/>
      <c r="J29" s="209"/>
    </row>
    <row r="30" spans="1:10" ht="15">
      <c r="A30" s="112"/>
      <c r="B30" s="113"/>
      <c r="C30" s="113"/>
      <c r="D30" s="113"/>
      <c r="E30" s="113"/>
      <c r="F30" s="112"/>
      <c r="J30" s="210"/>
    </row>
    <row r="31" spans="1:10" ht="15">
      <c r="A31" s="112"/>
      <c r="B31" s="113"/>
      <c r="C31" s="113"/>
      <c r="D31" s="113"/>
      <c r="E31" s="113"/>
      <c r="F31" s="112"/>
      <c r="J31" s="211"/>
    </row>
    <row r="32" spans="1:6" ht="15">
      <c r="A32" s="112"/>
      <c r="B32" s="113"/>
      <c r="C32" s="113"/>
      <c r="D32" s="113"/>
      <c r="E32" s="113"/>
      <c r="F32" s="112"/>
    </row>
    <row r="33" spans="1:6" ht="15">
      <c r="A33" s="112"/>
      <c r="B33" s="113"/>
      <c r="C33" s="113"/>
      <c r="D33" s="113"/>
      <c r="E33" s="113"/>
      <c r="F33" s="112"/>
    </row>
    <row r="34" spans="1:6" ht="12.75">
      <c r="A34" s="112"/>
      <c r="B34" s="114"/>
      <c r="C34" s="114"/>
      <c r="D34" s="114"/>
      <c r="E34" s="114"/>
      <c r="F34" s="112"/>
    </row>
    <row r="35" spans="1:6" ht="12.75">
      <c r="A35" s="112"/>
      <c r="B35" s="114"/>
      <c r="C35" s="114"/>
      <c r="D35" s="114"/>
      <c r="E35" s="114"/>
      <c r="F35" s="112"/>
    </row>
    <row r="36" spans="1:6" ht="12.75">
      <c r="A36" s="112"/>
      <c r="B36" s="112"/>
      <c r="C36" s="112"/>
      <c r="D36" s="112"/>
      <c r="E36" s="112"/>
      <c r="F36" s="112"/>
    </row>
    <row r="37" spans="1:6" ht="12.75">
      <c r="A37" s="112"/>
      <c r="B37" s="112"/>
      <c r="C37" s="112"/>
      <c r="D37" s="112"/>
      <c r="E37" s="112"/>
      <c r="F37" s="112"/>
    </row>
  </sheetData>
  <sheetProtection/>
  <mergeCells count="8">
    <mergeCell ref="A22:E22"/>
    <mergeCell ref="D19:E19"/>
    <mergeCell ref="A1:E1"/>
    <mergeCell ref="A3:E3"/>
    <mergeCell ref="B5:E5"/>
    <mergeCell ref="D18:E18"/>
    <mergeCell ref="B6:D6"/>
    <mergeCell ref="E6:E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="75" zoomScaleSheetLayoutView="75" zoomScalePageLayoutView="70" workbookViewId="0" topLeftCell="A1">
      <selection activeCell="D23" sqref="D23"/>
    </sheetView>
  </sheetViews>
  <sheetFormatPr defaultColWidth="9.140625" defaultRowHeight="12.75"/>
  <cols>
    <col min="1" max="1" width="12.8515625" style="9" customWidth="1"/>
    <col min="2" max="2" width="20.28125" style="11" customWidth="1"/>
    <col min="3" max="3" width="26.8515625" style="55" customWidth="1"/>
    <col min="4" max="4" width="13.140625" style="50" customWidth="1"/>
    <col min="5" max="5" width="11.8515625" style="55" customWidth="1"/>
    <col min="6" max="6" width="12.00390625" style="55" customWidth="1"/>
    <col min="7" max="7" width="9.421875" style="56" customWidth="1"/>
    <col min="8" max="8" width="9.57421875" style="11" customWidth="1"/>
    <col min="9" max="9" width="12.28125" style="11" customWidth="1"/>
    <col min="10" max="10" width="10.8515625" style="11" customWidth="1"/>
    <col min="11" max="11" width="12.7109375" style="57" customWidth="1"/>
    <col min="12" max="12" width="14.421875" style="11" customWidth="1"/>
    <col min="13" max="13" width="15.28125" style="11" customWidth="1"/>
    <col min="14" max="14" width="14.57421875" style="11" customWidth="1"/>
    <col min="15" max="15" width="15.421875" style="11" customWidth="1"/>
    <col min="16" max="16" width="14.7109375" style="11" customWidth="1"/>
    <col min="17" max="17" width="14.8515625" style="11" customWidth="1"/>
    <col min="18" max="18" width="14.00390625" style="11" customWidth="1"/>
    <col min="19" max="16384" width="8.8515625" style="11" customWidth="1"/>
  </cols>
  <sheetData>
    <row r="1" spans="1:18" s="12" customFormat="1" ht="36" customHeight="1">
      <c r="A1" s="254" t="s">
        <v>559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18" ht="12.75">
      <c r="A2" s="13"/>
      <c r="B2" s="13"/>
      <c r="C2" s="14"/>
      <c r="D2" s="15"/>
      <c r="E2" s="14"/>
      <c r="F2" s="14"/>
      <c r="G2" s="16"/>
      <c r="H2" s="13"/>
      <c r="I2" s="13"/>
      <c r="J2" s="13"/>
      <c r="K2" s="17"/>
      <c r="L2" s="13"/>
      <c r="M2" s="13"/>
      <c r="N2" s="13"/>
      <c r="O2" s="13"/>
      <c r="P2" s="13"/>
      <c r="Q2" s="13"/>
      <c r="R2" s="13"/>
    </row>
    <row r="3" spans="1:18" ht="15">
      <c r="A3" s="255" t="s">
        <v>214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18" customFormat="1" ht="13.5" customHeight="1">
      <c r="A5" s="252" t="s">
        <v>215</v>
      </c>
      <c r="B5" s="252" t="s">
        <v>216</v>
      </c>
      <c r="C5" s="252" t="s">
        <v>217</v>
      </c>
      <c r="D5" s="252" t="s">
        <v>218</v>
      </c>
      <c r="E5" s="252" t="s">
        <v>219</v>
      </c>
      <c r="F5" s="252" t="s">
        <v>220</v>
      </c>
      <c r="G5" s="252" t="s">
        <v>221</v>
      </c>
      <c r="H5" s="252" t="s">
        <v>222</v>
      </c>
      <c r="I5" s="252" t="s">
        <v>223</v>
      </c>
      <c r="J5" s="252" t="s">
        <v>224</v>
      </c>
      <c r="K5" s="266" t="s">
        <v>225</v>
      </c>
      <c r="L5" s="252" t="s">
        <v>226</v>
      </c>
      <c r="M5" s="252" t="s">
        <v>227</v>
      </c>
      <c r="N5" s="252" t="s">
        <v>228</v>
      </c>
      <c r="O5" s="252" t="s">
        <v>229</v>
      </c>
      <c r="P5" s="252" t="s">
        <v>230</v>
      </c>
      <c r="Q5" s="252" t="s">
        <v>231</v>
      </c>
      <c r="R5" s="252" t="s">
        <v>232</v>
      </c>
    </row>
    <row r="6" spans="1:18" s="18" customFormat="1" ht="12.75">
      <c r="A6" s="252"/>
      <c r="B6" s="256"/>
      <c r="C6" s="253"/>
      <c r="D6" s="253"/>
      <c r="E6" s="253"/>
      <c r="F6" s="253"/>
      <c r="G6" s="253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</row>
    <row r="7" spans="1:18" s="18" customFormat="1" ht="12.75" customHeight="1">
      <c r="A7" s="252"/>
      <c r="B7" s="256"/>
      <c r="C7" s="253"/>
      <c r="D7" s="253"/>
      <c r="E7" s="253"/>
      <c r="F7" s="253"/>
      <c r="G7" s="253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</row>
    <row r="8" spans="1:18" s="18" customFormat="1" ht="12.75">
      <c r="A8" s="252"/>
      <c r="B8" s="256"/>
      <c r="C8" s="253"/>
      <c r="D8" s="253"/>
      <c r="E8" s="253"/>
      <c r="F8" s="253"/>
      <c r="G8" s="253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18" s="18" customFormat="1" ht="12.75">
      <c r="A9" s="252"/>
      <c r="B9" s="256"/>
      <c r="C9" s="253"/>
      <c r="D9" s="253"/>
      <c r="E9" s="253"/>
      <c r="F9" s="253"/>
      <c r="G9" s="253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</row>
    <row r="10" spans="1:18" s="18" customFormat="1" ht="57.75" customHeight="1">
      <c r="A10" s="252"/>
      <c r="B10" s="256"/>
      <c r="C10" s="253"/>
      <c r="D10" s="253"/>
      <c r="E10" s="253"/>
      <c r="F10" s="253"/>
      <c r="G10" s="253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</row>
    <row r="11" spans="1:18" s="22" customFormat="1" ht="21" customHeight="1">
      <c r="A11" s="19" t="s">
        <v>12</v>
      </c>
      <c r="B11" s="19" t="s">
        <v>13</v>
      </c>
      <c r="C11" s="19" t="s">
        <v>233</v>
      </c>
      <c r="D11" s="19" t="s">
        <v>234</v>
      </c>
      <c r="E11" s="19" t="s">
        <v>235</v>
      </c>
      <c r="F11" s="19" t="s">
        <v>10</v>
      </c>
      <c r="G11" s="19" t="s">
        <v>10</v>
      </c>
      <c r="H11" s="19" t="s">
        <v>10</v>
      </c>
      <c r="I11" s="19" t="s">
        <v>236</v>
      </c>
      <c r="J11" s="19"/>
      <c r="K11" s="20" t="s">
        <v>237</v>
      </c>
      <c r="L11" s="21" t="s">
        <v>238</v>
      </c>
      <c r="M11" s="21" t="s">
        <v>239</v>
      </c>
      <c r="N11" s="21" t="s">
        <v>238</v>
      </c>
      <c r="O11" s="21" t="s">
        <v>240</v>
      </c>
      <c r="P11" s="21" t="s">
        <v>241</v>
      </c>
      <c r="Q11" s="21" t="s">
        <v>238</v>
      </c>
      <c r="R11" s="21" t="s">
        <v>241</v>
      </c>
    </row>
    <row r="12" spans="1:18" s="9" customFormat="1" ht="18.75" customHeight="1">
      <c r="A12" s="23"/>
      <c r="B12" s="23"/>
      <c r="C12" s="24"/>
      <c r="D12" s="23"/>
      <c r="E12" s="24" t="s">
        <v>11</v>
      </c>
      <c r="F12" s="24" t="s">
        <v>11</v>
      </c>
      <c r="G12" s="24" t="s">
        <v>11</v>
      </c>
      <c r="H12" s="24" t="s">
        <v>11</v>
      </c>
      <c r="I12" s="24"/>
      <c r="J12" s="23"/>
      <c r="K12" s="79"/>
      <c r="L12" s="25"/>
      <c r="M12" s="25"/>
      <c r="N12" s="25"/>
      <c r="O12" s="25"/>
      <c r="P12" s="25"/>
      <c r="Q12" s="25"/>
      <c r="R12" s="25"/>
    </row>
    <row r="13" spans="1:18" s="18" customFormat="1" ht="61.5" customHeight="1">
      <c r="A13" s="23"/>
      <c r="B13" s="23"/>
      <c r="C13" s="24"/>
      <c r="D13" s="23"/>
      <c r="E13" s="24"/>
      <c r="F13" s="24"/>
      <c r="G13" s="26"/>
      <c r="H13" s="27"/>
      <c r="I13" s="24"/>
      <c r="J13" s="23"/>
      <c r="K13" s="80"/>
      <c r="L13" s="28"/>
      <c r="M13" s="25"/>
      <c r="N13" s="25"/>
      <c r="O13" s="25"/>
      <c r="P13" s="25"/>
      <c r="Q13" s="25"/>
      <c r="R13" s="25"/>
    </row>
    <row r="14" spans="1:18" s="18" customFormat="1" ht="12.75">
      <c r="A14" s="29"/>
      <c r="B14" s="29"/>
      <c r="C14" s="30"/>
      <c r="D14" s="29"/>
      <c r="E14" s="30"/>
      <c r="F14" s="30"/>
      <c r="G14" s="31"/>
      <c r="H14" s="32"/>
      <c r="I14" s="30"/>
      <c r="J14" s="29"/>
      <c r="K14" s="33"/>
      <c r="L14" s="34"/>
      <c r="M14" s="35"/>
      <c r="N14" s="35"/>
      <c r="O14" s="35"/>
      <c r="P14" s="35"/>
      <c r="Q14" s="35"/>
      <c r="R14" s="35"/>
    </row>
    <row r="15" spans="1:18" s="18" customFormat="1" ht="18" customHeight="1">
      <c r="A15" s="29"/>
      <c r="B15" s="29"/>
      <c r="C15" s="30"/>
      <c r="D15" s="29"/>
      <c r="E15" s="30"/>
      <c r="F15" s="30"/>
      <c r="G15" s="31"/>
      <c r="H15" s="32"/>
      <c r="I15" s="30"/>
      <c r="J15" s="29"/>
      <c r="K15" s="33"/>
      <c r="L15" s="34"/>
      <c r="M15" s="35"/>
      <c r="N15" s="261" t="s">
        <v>250</v>
      </c>
      <c r="O15" s="262"/>
      <c r="P15" s="262"/>
      <c r="Q15" s="262"/>
      <c r="R15" s="35"/>
    </row>
    <row r="16" spans="1:18" s="18" customFormat="1" ht="18" customHeight="1">
      <c r="A16" s="29"/>
      <c r="B16" s="29"/>
      <c r="C16" s="30"/>
      <c r="D16" s="29"/>
      <c r="E16" s="30"/>
      <c r="F16" s="30"/>
      <c r="G16" s="31"/>
      <c r="H16" s="32"/>
      <c r="I16" s="30"/>
      <c r="J16" s="29"/>
      <c r="K16" s="33"/>
      <c r="L16" s="34"/>
      <c r="M16" s="35"/>
      <c r="N16" s="239" t="s">
        <v>631</v>
      </c>
      <c r="O16" s="260"/>
      <c r="P16" s="260"/>
      <c r="Q16" s="260"/>
      <c r="R16" s="35"/>
    </row>
    <row r="17" spans="1:18" s="9" customFormat="1" ht="15" customHeight="1">
      <c r="A17" s="36" t="s">
        <v>3</v>
      </c>
      <c r="B17" s="36"/>
      <c r="C17" s="37"/>
      <c r="D17" s="36"/>
      <c r="E17" s="37"/>
      <c r="F17" s="37"/>
      <c r="G17" s="38"/>
      <c r="H17" s="39"/>
      <c r="I17" s="37"/>
      <c r="J17" s="36"/>
      <c r="K17" s="40"/>
      <c r="L17" s="41"/>
      <c r="M17" s="35"/>
      <c r="N17" s="35"/>
      <c r="O17" s="35"/>
      <c r="P17" s="35"/>
      <c r="Q17" s="35"/>
      <c r="R17" s="35"/>
    </row>
    <row r="18" spans="1:24" s="18" customFormat="1" ht="28.5" customHeight="1">
      <c r="A18" s="263" t="s">
        <v>242</v>
      </c>
      <c r="B18" s="265"/>
      <c r="C18" s="265"/>
      <c r="D18" s="265"/>
      <c r="E18" s="265"/>
      <c r="F18" s="265"/>
      <c r="G18" s="264"/>
      <c r="H18" s="264"/>
      <c r="I18" s="264"/>
      <c r="J18" s="264"/>
      <c r="K18" s="264"/>
      <c r="L18" s="264"/>
      <c r="M18" s="257" t="s">
        <v>265</v>
      </c>
      <c r="N18" s="258"/>
      <c r="O18" s="258"/>
      <c r="P18" s="258"/>
      <c r="Q18" s="259"/>
      <c r="R18" s="151"/>
      <c r="S18" s="175"/>
      <c r="T18" s="175"/>
      <c r="U18" s="175"/>
      <c r="V18" s="175"/>
      <c r="W18" s="175"/>
      <c r="X18" s="176"/>
    </row>
    <row r="19" spans="1:24" s="18" customFormat="1" ht="15" customHeight="1">
      <c r="A19" s="263" t="s">
        <v>243</v>
      </c>
      <c r="B19" s="264"/>
      <c r="C19" s="264"/>
      <c r="D19" s="264"/>
      <c r="E19" s="264"/>
      <c r="F19" s="264"/>
      <c r="G19" s="264"/>
      <c r="H19" s="39"/>
      <c r="I19" s="37"/>
      <c r="J19" s="36"/>
      <c r="K19" s="40"/>
      <c r="L19" s="43"/>
      <c r="M19" s="271" t="s">
        <v>266</v>
      </c>
      <c r="N19" s="272"/>
      <c r="O19" s="272"/>
      <c r="P19" s="272"/>
      <c r="Q19" s="273"/>
      <c r="R19" s="152"/>
      <c r="S19" s="177"/>
      <c r="T19" s="177"/>
      <c r="U19" s="177"/>
      <c r="V19" s="177"/>
      <c r="W19" s="177"/>
      <c r="X19" s="176"/>
    </row>
    <row r="20" spans="1:24" s="46" customFormat="1" ht="15" customHeight="1">
      <c r="A20" s="263" t="s">
        <v>244</v>
      </c>
      <c r="B20" s="264"/>
      <c r="C20" s="264"/>
      <c r="D20" s="264"/>
      <c r="E20" s="264"/>
      <c r="F20" s="264"/>
      <c r="G20" s="264"/>
      <c r="H20" s="39"/>
      <c r="I20" s="37"/>
      <c r="J20" s="36"/>
      <c r="K20" s="44"/>
      <c r="L20" s="41"/>
      <c r="M20" s="269" t="s">
        <v>267</v>
      </c>
      <c r="N20" s="269"/>
      <c r="O20" s="269"/>
      <c r="P20" s="269"/>
      <c r="Q20" s="269"/>
      <c r="R20" s="51" t="s">
        <v>268</v>
      </c>
      <c r="S20" s="175"/>
      <c r="T20" s="175"/>
      <c r="U20" s="175"/>
      <c r="V20" s="175"/>
      <c r="W20" s="175"/>
      <c r="X20" s="29"/>
    </row>
    <row r="21" spans="1:24" s="48" customFormat="1" ht="24" customHeight="1">
      <c r="A21" s="263" t="s">
        <v>245</v>
      </c>
      <c r="B21" s="264"/>
      <c r="C21" s="264"/>
      <c r="D21" s="264"/>
      <c r="E21" s="264"/>
      <c r="F21" s="264"/>
      <c r="G21" s="264"/>
      <c r="H21" s="264"/>
      <c r="I21" s="37"/>
      <c r="J21" s="36"/>
      <c r="K21" s="44"/>
      <c r="L21" s="41"/>
      <c r="M21" s="269" t="s">
        <v>269</v>
      </c>
      <c r="N21" s="269"/>
      <c r="O21" s="269"/>
      <c r="P21" s="269"/>
      <c r="Q21" s="269"/>
      <c r="R21" s="51" t="s">
        <v>270</v>
      </c>
      <c r="S21" s="175"/>
      <c r="T21" s="175"/>
      <c r="U21" s="175"/>
      <c r="V21" s="175"/>
      <c r="W21" s="175"/>
      <c r="X21" s="178"/>
    </row>
    <row r="22" spans="1:24" s="46" customFormat="1" ht="15" customHeight="1">
      <c r="A22" s="36"/>
      <c r="B22" s="36"/>
      <c r="C22" s="37"/>
      <c r="D22" s="36"/>
      <c r="E22" s="37"/>
      <c r="F22" s="37"/>
      <c r="G22" s="38"/>
      <c r="H22" s="39"/>
      <c r="I22" s="37"/>
      <c r="J22" s="36"/>
      <c r="K22" s="44"/>
      <c r="L22" s="49"/>
      <c r="M22" s="269" t="s">
        <v>271</v>
      </c>
      <c r="N22" s="269"/>
      <c r="O22" s="269"/>
      <c r="P22" s="269"/>
      <c r="Q22" s="269"/>
      <c r="R22" s="51" t="s">
        <v>238</v>
      </c>
      <c r="S22" s="175"/>
      <c r="T22" s="175"/>
      <c r="U22" s="175"/>
      <c r="V22" s="175"/>
      <c r="W22" s="175"/>
      <c r="X22" s="29"/>
    </row>
    <row r="23" spans="1:24" s="46" customFormat="1" ht="15" customHeight="1">
      <c r="A23" s="36" t="s">
        <v>233</v>
      </c>
      <c r="B23" s="36"/>
      <c r="C23" s="37"/>
      <c r="D23" s="36"/>
      <c r="E23" s="37"/>
      <c r="F23" s="37"/>
      <c r="G23" s="38"/>
      <c r="H23" s="39"/>
      <c r="I23" s="37"/>
      <c r="J23" s="36"/>
      <c r="K23" s="44"/>
      <c r="L23" s="49"/>
      <c r="M23" s="269" t="s">
        <v>272</v>
      </c>
      <c r="N23" s="269"/>
      <c r="O23" s="269"/>
      <c r="P23" s="269"/>
      <c r="Q23" s="269"/>
      <c r="R23" s="51" t="s">
        <v>238</v>
      </c>
      <c r="S23" s="175"/>
      <c r="T23" s="175"/>
      <c r="U23" s="175"/>
      <c r="V23" s="175"/>
      <c r="W23" s="175"/>
      <c r="X23" s="29"/>
    </row>
    <row r="24" spans="1:24" s="46" customFormat="1" ht="15" customHeight="1">
      <c r="A24" s="263" t="s">
        <v>246</v>
      </c>
      <c r="B24" s="264"/>
      <c r="C24" s="264"/>
      <c r="D24" s="264"/>
      <c r="E24" s="264"/>
      <c r="F24" s="264"/>
      <c r="G24" s="264"/>
      <c r="H24" s="39"/>
      <c r="I24" s="37"/>
      <c r="J24" s="36"/>
      <c r="K24" s="44"/>
      <c r="L24" s="49"/>
      <c r="M24" s="270" t="s">
        <v>273</v>
      </c>
      <c r="N24" s="270"/>
      <c r="O24" s="270"/>
      <c r="P24" s="270"/>
      <c r="Q24" s="270"/>
      <c r="R24" s="51"/>
      <c r="S24" s="177"/>
      <c r="T24" s="177"/>
      <c r="U24" s="177"/>
      <c r="V24" s="177"/>
      <c r="W24" s="177"/>
      <c r="X24" s="29"/>
    </row>
    <row r="25" spans="1:24" s="46" customFormat="1" ht="15" customHeight="1">
      <c r="A25" s="263" t="s">
        <v>247</v>
      </c>
      <c r="B25" s="264"/>
      <c r="C25" s="264"/>
      <c r="D25" s="264"/>
      <c r="E25" s="264"/>
      <c r="F25" s="264"/>
      <c r="G25" s="264"/>
      <c r="H25" s="264"/>
      <c r="I25" s="37"/>
      <c r="J25" s="36"/>
      <c r="K25" s="44"/>
      <c r="L25" s="49"/>
      <c r="M25" s="269" t="s">
        <v>274</v>
      </c>
      <c r="N25" s="269"/>
      <c r="O25" s="269"/>
      <c r="P25" s="269"/>
      <c r="Q25" s="269"/>
      <c r="R25" s="51" t="s">
        <v>238</v>
      </c>
      <c r="S25" s="175"/>
      <c r="T25" s="175"/>
      <c r="U25" s="175"/>
      <c r="V25" s="175"/>
      <c r="W25" s="175"/>
      <c r="X25" s="29"/>
    </row>
    <row r="26" spans="1:24" s="9" customFormat="1" ht="15" customHeight="1">
      <c r="A26" s="263" t="s">
        <v>248</v>
      </c>
      <c r="B26" s="264"/>
      <c r="C26" s="264"/>
      <c r="D26" s="264"/>
      <c r="E26" s="264"/>
      <c r="F26" s="264"/>
      <c r="G26" s="264"/>
      <c r="H26" s="39"/>
      <c r="I26" s="37"/>
      <c r="J26" s="36"/>
      <c r="K26" s="40"/>
      <c r="L26" s="41"/>
      <c r="M26" s="269" t="s">
        <v>275</v>
      </c>
      <c r="N26" s="269"/>
      <c r="O26" s="269"/>
      <c r="P26" s="269"/>
      <c r="Q26" s="269"/>
      <c r="R26" s="51" t="s">
        <v>238</v>
      </c>
      <c r="S26" s="175"/>
      <c r="T26" s="175"/>
      <c r="U26" s="175"/>
      <c r="V26" s="175"/>
      <c r="W26" s="175"/>
      <c r="X26" s="179"/>
    </row>
    <row r="27" spans="1:24" s="9" customFormat="1" ht="15" customHeight="1">
      <c r="A27" s="263" t="s">
        <v>249</v>
      </c>
      <c r="B27" s="264"/>
      <c r="C27" s="264"/>
      <c r="D27" s="264"/>
      <c r="E27" s="264"/>
      <c r="F27" s="264"/>
      <c r="G27" s="264"/>
      <c r="H27" s="39"/>
      <c r="I27" s="37"/>
      <c r="J27" s="36"/>
      <c r="K27" s="40"/>
      <c r="L27" s="41"/>
      <c r="M27" s="269" t="s">
        <v>276</v>
      </c>
      <c r="N27" s="269"/>
      <c r="O27" s="269"/>
      <c r="P27" s="269"/>
      <c r="Q27" s="269"/>
      <c r="R27" s="51" t="s">
        <v>44</v>
      </c>
      <c r="S27" s="175"/>
      <c r="T27" s="175"/>
      <c r="U27" s="175"/>
      <c r="V27" s="175"/>
      <c r="W27" s="175"/>
      <c r="X27" s="179"/>
    </row>
    <row r="28" spans="1:24" s="46" customFormat="1" ht="15" customHeight="1">
      <c r="A28" s="36"/>
      <c r="B28" s="36"/>
      <c r="C28" s="37"/>
      <c r="D28" s="36"/>
      <c r="E28" s="37"/>
      <c r="F28" s="37"/>
      <c r="G28" s="38"/>
      <c r="H28" s="39"/>
      <c r="I28" s="37"/>
      <c r="J28" s="36"/>
      <c r="K28" s="44"/>
      <c r="L28" s="49"/>
      <c r="M28" s="269" t="s">
        <v>277</v>
      </c>
      <c r="N28" s="269"/>
      <c r="O28" s="269"/>
      <c r="P28" s="269"/>
      <c r="Q28" s="269"/>
      <c r="R28" s="51" t="s">
        <v>7</v>
      </c>
      <c r="S28" s="175"/>
      <c r="T28" s="175"/>
      <c r="U28" s="175"/>
      <c r="V28" s="175"/>
      <c r="W28" s="175"/>
      <c r="X28" s="29"/>
    </row>
    <row r="29" spans="1:24" s="46" customFormat="1" ht="15" customHeight="1">
      <c r="A29" s="36" t="s">
        <v>234</v>
      </c>
      <c r="B29" s="36"/>
      <c r="C29" s="37"/>
      <c r="D29" s="36"/>
      <c r="E29" s="37"/>
      <c r="F29" s="37"/>
      <c r="G29" s="38"/>
      <c r="H29" s="39"/>
      <c r="I29" s="37"/>
      <c r="J29" s="36"/>
      <c r="K29" s="44"/>
      <c r="L29" s="49"/>
      <c r="M29" s="270" t="s">
        <v>278</v>
      </c>
      <c r="N29" s="270"/>
      <c r="O29" s="270"/>
      <c r="P29" s="270"/>
      <c r="Q29" s="270"/>
      <c r="R29" s="51"/>
      <c r="S29" s="177"/>
      <c r="T29" s="177"/>
      <c r="U29" s="177"/>
      <c r="V29" s="177"/>
      <c r="W29" s="177"/>
      <c r="X29" s="29"/>
    </row>
    <row r="30" spans="1:24" s="46" customFormat="1" ht="15" customHeight="1">
      <c r="A30" s="263" t="s">
        <v>251</v>
      </c>
      <c r="B30" s="265"/>
      <c r="C30" s="265"/>
      <c r="D30" s="36"/>
      <c r="E30" s="37"/>
      <c r="F30" s="37"/>
      <c r="G30" s="38"/>
      <c r="H30" s="39"/>
      <c r="I30" s="37"/>
      <c r="J30" s="36"/>
      <c r="K30" s="44"/>
      <c r="L30" s="49"/>
      <c r="M30" s="269" t="s">
        <v>279</v>
      </c>
      <c r="N30" s="269"/>
      <c r="O30" s="269"/>
      <c r="P30" s="269"/>
      <c r="Q30" s="269"/>
      <c r="R30" s="51" t="s">
        <v>238</v>
      </c>
      <c r="S30" s="175"/>
      <c r="T30" s="175"/>
      <c r="U30" s="175"/>
      <c r="V30" s="175"/>
      <c r="W30" s="175"/>
      <c r="X30" s="29"/>
    </row>
    <row r="31" spans="1:24" s="46" customFormat="1" ht="15" customHeight="1">
      <c r="A31" s="263" t="s">
        <v>252</v>
      </c>
      <c r="B31" s="265"/>
      <c r="C31" s="265"/>
      <c r="D31" s="36"/>
      <c r="E31" s="37"/>
      <c r="F31" s="37"/>
      <c r="G31" s="38"/>
      <c r="H31" s="39"/>
      <c r="I31" s="37"/>
      <c r="J31" s="36"/>
      <c r="K31" s="44"/>
      <c r="L31" s="49"/>
      <c r="M31" s="269" t="s">
        <v>280</v>
      </c>
      <c r="N31" s="269"/>
      <c r="O31" s="269"/>
      <c r="P31" s="269"/>
      <c r="Q31" s="269"/>
      <c r="R31" s="51" t="s">
        <v>238</v>
      </c>
      <c r="S31" s="175"/>
      <c r="T31" s="175"/>
      <c r="U31" s="175"/>
      <c r="V31" s="175"/>
      <c r="W31" s="175"/>
      <c r="X31" s="29"/>
    </row>
    <row r="32" spans="1:24" s="46" customFormat="1" ht="15" customHeight="1">
      <c r="A32" s="36"/>
      <c r="B32" s="36"/>
      <c r="C32" s="37"/>
      <c r="D32" s="36"/>
      <c r="E32" s="37"/>
      <c r="F32" s="37"/>
      <c r="G32" s="38"/>
      <c r="H32" s="39"/>
      <c r="I32" s="37"/>
      <c r="J32" s="36"/>
      <c r="K32" s="44"/>
      <c r="L32" s="49"/>
      <c r="M32" s="269" t="s">
        <v>281</v>
      </c>
      <c r="N32" s="269"/>
      <c r="O32" s="269"/>
      <c r="P32" s="269"/>
      <c r="Q32" s="269"/>
      <c r="R32" s="51" t="s">
        <v>238</v>
      </c>
      <c r="S32" s="175"/>
      <c r="T32" s="175"/>
      <c r="U32" s="175"/>
      <c r="V32" s="175"/>
      <c r="W32" s="175"/>
      <c r="X32" s="29"/>
    </row>
    <row r="33" spans="1:24" s="46" customFormat="1" ht="15" customHeight="1">
      <c r="A33" s="36" t="s">
        <v>237</v>
      </c>
      <c r="B33" s="36"/>
      <c r="C33" s="37"/>
      <c r="D33" s="36"/>
      <c r="E33" s="37"/>
      <c r="F33" s="37"/>
      <c r="G33" s="38"/>
      <c r="H33" s="39"/>
      <c r="I33" s="37"/>
      <c r="J33" s="36"/>
      <c r="K33" s="44"/>
      <c r="L33" s="49"/>
      <c r="M33" s="269" t="s">
        <v>282</v>
      </c>
      <c r="N33" s="269"/>
      <c r="O33" s="269"/>
      <c r="P33" s="269"/>
      <c r="Q33" s="269"/>
      <c r="R33" s="51" t="s">
        <v>238</v>
      </c>
      <c r="S33" s="175"/>
      <c r="T33" s="175"/>
      <c r="U33" s="175"/>
      <c r="V33" s="175"/>
      <c r="W33" s="175"/>
      <c r="X33" s="29"/>
    </row>
    <row r="34" spans="1:24" s="46" customFormat="1" ht="15" customHeight="1">
      <c r="A34" s="263" t="s">
        <v>253</v>
      </c>
      <c r="B34" s="264"/>
      <c r="C34" s="264"/>
      <c r="D34" s="264"/>
      <c r="E34" s="264"/>
      <c r="F34" s="264"/>
      <c r="G34" s="264"/>
      <c r="H34" s="264"/>
      <c r="I34" s="264"/>
      <c r="J34" s="36"/>
      <c r="K34" s="44"/>
      <c r="L34" s="49"/>
      <c r="M34" s="269" t="s">
        <v>283</v>
      </c>
      <c r="N34" s="269"/>
      <c r="O34" s="269"/>
      <c r="P34" s="269"/>
      <c r="Q34" s="269"/>
      <c r="R34" s="51" t="s">
        <v>238</v>
      </c>
      <c r="S34" s="175"/>
      <c r="T34" s="175"/>
      <c r="U34" s="175"/>
      <c r="V34" s="175"/>
      <c r="W34" s="175"/>
      <c r="X34" s="29"/>
    </row>
    <row r="35" spans="1:24" s="46" customFormat="1" ht="27" customHeight="1">
      <c r="A35" s="263" t="s">
        <v>254</v>
      </c>
      <c r="B35" s="264"/>
      <c r="C35" s="264"/>
      <c r="D35" s="264"/>
      <c r="E35" s="264"/>
      <c r="F35" s="264"/>
      <c r="G35" s="264"/>
      <c r="H35" s="264"/>
      <c r="I35" s="37"/>
      <c r="J35" s="36"/>
      <c r="K35" s="44"/>
      <c r="L35" s="49"/>
      <c r="M35" s="269" t="s">
        <v>284</v>
      </c>
      <c r="N35" s="269"/>
      <c r="O35" s="269"/>
      <c r="P35" s="269"/>
      <c r="Q35" s="269"/>
      <c r="R35" s="51" t="s">
        <v>238</v>
      </c>
      <c r="S35" s="175"/>
      <c r="T35" s="175"/>
      <c r="U35" s="175"/>
      <c r="V35" s="175"/>
      <c r="W35" s="175"/>
      <c r="X35" s="29"/>
    </row>
    <row r="36" spans="1:24" s="46" customFormat="1" ht="15" customHeight="1">
      <c r="A36" s="263" t="s">
        <v>255</v>
      </c>
      <c r="B36" s="264"/>
      <c r="C36" s="264"/>
      <c r="D36" s="264"/>
      <c r="E36" s="264"/>
      <c r="F36" s="264"/>
      <c r="G36" s="264"/>
      <c r="H36" s="264"/>
      <c r="I36" s="264"/>
      <c r="J36" s="36"/>
      <c r="K36" s="44"/>
      <c r="L36" s="49"/>
      <c r="M36" s="269" t="s">
        <v>285</v>
      </c>
      <c r="N36" s="269"/>
      <c r="O36" s="269"/>
      <c r="P36" s="269"/>
      <c r="Q36" s="269"/>
      <c r="R36" s="51"/>
      <c r="S36" s="175"/>
      <c r="T36" s="175"/>
      <c r="U36" s="175"/>
      <c r="V36" s="175"/>
      <c r="W36" s="175"/>
      <c r="X36" s="29"/>
    </row>
    <row r="37" spans="1:24" s="46" customFormat="1" ht="15" customHeight="1">
      <c r="A37" s="263" t="s">
        <v>256</v>
      </c>
      <c r="B37" s="264"/>
      <c r="C37" s="264"/>
      <c r="D37" s="264"/>
      <c r="E37" s="264"/>
      <c r="F37" s="264"/>
      <c r="G37" s="264"/>
      <c r="H37" s="264"/>
      <c r="I37" s="264"/>
      <c r="J37" s="36"/>
      <c r="K37" s="44"/>
      <c r="L37" s="49"/>
      <c r="M37" s="45"/>
      <c r="N37" s="45"/>
      <c r="O37" s="45"/>
      <c r="P37" s="47"/>
      <c r="Q37" s="47"/>
      <c r="R37" s="47"/>
      <c r="S37" s="29"/>
      <c r="T37" s="29"/>
      <c r="U37" s="29"/>
      <c r="V37" s="29"/>
      <c r="W37" s="29"/>
      <c r="X37" s="29"/>
    </row>
    <row r="38" spans="1:24" s="46" customFormat="1" ht="24.75" customHeight="1">
      <c r="A38" s="263" t="s">
        <v>257</v>
      </c>
      <c r="B38" s="264"/>
      <c r="C38" s="264"/>
      <c r="D38" s="264"/>
      <c r="E38" s="264"/>
      <c r="F38" s="264"/>
      <c r="G38" s="264"/>
      <c r="H38" s="264"/>
      <c r="I38" s="264"/>
      <c r="J38" s="36"/>
      <c r="K38" s="44"/>
      <c r="L38" s="49"/>
      <c r="M38" s="45"/>
      <c r="N38" s="45"/>
      <c r="O38" s="45"/>
      <c r="P38" s="47"/>
      <c r="Q38" s="47"/>
      <c r="R38" s="47"/>
      <c r="S38" s="29"/>
      <c r="T38" s="29"/>
      <c r="U38" s="29"/>
      <c r="V38" s="29"/>
      <c r="W38" s="29"/>
      <c r="X38" s="29"/>
    </row>
    <row r="39" spans="1:24" s="46" customFormat="1" ht="12.75">
      <c r="A39" s="263" t="s">
        <v>258</v>
      </c>
      <c r="B39" s="264"/>
      <c r="C39" s="264"/>
      <c r="D39" s="264"/>
      <c r="E39" s="264"/>
      <c r="F39" s="264"/>
      <c r="G39" s="264"/>
      <c r="H39" s="264"/>
      <c r="I39" s="264"/>
      <c r="J39" s="36"/>
      <c r="K39" s="44"/>
      <c r="L39" s="49"/>
      <c r="M39" s="45"/>
      <c r="N39" s="45"/>
      <c r="O39" s="45"/>
      <c r="P39" s="47"/>
      <c r="Q39" s="47"/>
      <c r="R39" s="47"/>
      <c r="S39" s="29"/>
      <c r="T39" s="29"/>
      <c r="U39" s="29"/>
      <c r="V39" s="29"/>
      <c r="W39" s="29"/>
      <c r="X39" s="29"/>
    </row>
    <row r="40" spans="1:18" s="46" customFormat="1" ht="18" customHeight="1">
      <c r="A40" s="36"/>
      <c r="B40" s="42"/>
      <c r="C40" s="42"/>
      <c r="D40" s="42"/>
      <c r="E40" s="42"/>
      <c r="F40" s="42"/>
      <c r="G40" s="42"/>
      <c r="H40" s="42"/>
      <c r="I40" s="42"/>
      <c r="J40" s="36"/>
      <c r="K40" s="44"/>
      <c r="L40" s="49"/>
      <c r="M40" s="45"/>
      <c r="N40" s="45"/>
      <c r="O40" s="45"/>
      <c r="P40" s="47"/>
      <c r="Q40" s="47"/>
      <c r="R40" s="47"/>
    </row>
    <row r="41" spans="1:18" s="46" customFormat="1" ht="15" customHeight="1">
      <c r="A41" s="263" t="s">
        <v>239</v>
      </c>
      <c r="B41" s="264"/>
      <c r="C41" s="264"/>
      <c r="D41" s="264"/>
      <c r="E41" s="264"/>
      <c r="F41" s="264"/>
      <c r="G41" s="264"/>
      <c r="H41" s="264"/>
      <c r="I41" s="264"/>
      <c r="J41" s="36"/>
      <c r="K41" s="44"/>
      <c r="L41" s="49"/>
      <c r="M41" s="45"/>
      <c r="N41" s="45"/>
      <c r="O41" s="45"/>
      <c r="P41" s="47"/>
      <c r="Q41" s="47"/>
      <c r="R41" s="47"/>
    </row>
    <row r="42" spans="1:18" s="46" customFormat="1" ht="15" customHeight="1">
      <c r="A42" s="263" t="s">
        <v>259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49"/>
      <c r="M42" s="45"/>
      <c r="N42" s="45"/>
      <c r="O42" s="45"/>
      <c r="P42" s="47"/>
      <c r="Q42" s="47"/>
      <c r="R42" s="47"/>
    </row>
    <row r="43" spans="1:18" s="46" customFormat="1" ht="27" customHeight="1">
      <c r="A43" s="263" t="s">
        <v>260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49"/>
      <c r="M43" s="45"/>
      <c r="N43" s="45"/>
      <c r="O43" s="45"/>
      <c r="P43" s="47"/>
      <c r="Q43" s="47"/>
      <c r="R43" s="47"/>
    </row>
    <row r="44" spans="1:18" s="46" customFormat="1" ht="29.25" customHeight="1">
      <c r="A44" s="263" t="s">
        <v>261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49"/>
      <c r="M44" s="45"/>
      <c r="N44" s="45"/>
      <c r="O44" s="45"/>
      <c r="P44" s="47"/>
      <c r="Q44" s="47"/>
      <c r="R44" s="47"/>
    </row>
    <row r="45" spans="1:18" s="46" customFormat="1" ht="15" customHeight="1">
      <c r="A45" s="263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49"/>
      <c r="M45" s="45"/>
      <c r="N45" s="45"/>
      <c r="O45" s="45"/>
      <c r="P45" s="47"/>
      <c r="Q45" s="47"/>
      <c r="R45" s="47"/>
    </row>
    <row r="46" spans="1:18" s="46" customFormat="1" ht="15" customHeight="1">
      <c r="A46" s="263" t="s">
        <v>262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49"/>
      <c r="M46" s="45"/>
      <c r="N46" s="45"/>
      <c r="O46" s="45"/>
      <c r="P46" s="47"/>
      <c r="Q46" s="47"/>
      <c r="R46" s="47"/>
    </row>
    <row r="47" spans="1:18" s="46" customFormat="1" ht="15" customHeight="1">
      <c r="A47" s="263" t="s">
        <v>263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49"/>
      <c r="M47" s="45"/>
      <c r="N47" s="45"/>
      <c r="O47" s="45"/>
      <c r="P47" s="47"/>
      <c r="Q47" s="47"/>
      <c r="R47" s="47"/>
    </row>
    <row r="48" spans="1:18" s="46" customFormat="1" ht="15" customHeight="1">
      <c r="A48" s="263" t="s">
        <v>264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49"/>
      <c r="M48" s="45"/>
      <c r="N48" s="45"/>
      <c r="O48" s="45"/>
      <c r="P48" s="47"/>
      <c r="Q48" s="47"/>
      <c r="R48" s="47"/>
    </row>
    <row r="49" spans="1:18" s="46" customFormat="1" ht="15" customHeight="1">
      <c r="A49" s="267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45"/>
      <c r="M49" s="45"/>
      <c r="N49" s="45"/>
      <c r="O49" s="45"/>
      <c r="P49" s="47"/>
      <c r="Q49" s="47"/>
      <c r="R49" s="47"/>
    </row>
    <row r="50" spans="2:18" ht="12.75">
      <c r="B50" s="9"/>
      <c r="C50" s="52"/>
      <c r="D50" s="53"/>
      <c r="E50" s="52"/>
      <c r="F50" s="52"/>
      <c r="G50" s="54"/>
      <c r="H50" s="9"/>
      <c r="I50" s="9"/>
      <c r="J50" s="9"/>
      <c r="K50" s="10"/>
      <c r="L50" s="9"/>
      <c r="M50" s="9"/>
      <c r="N50" s="9"/>
      <c r="O50" s="9"/>
      <c r="P50" s="9"/>
      <c r="Q50" s="9"/>
      <c r="R50" s="9"/>
    </row>
    <row r="51" spans="2:18" ht="12.75">
      <c r="B51" s="9"/>
      <c r="C51" s="52"/>
      <c r="D51" s="53"/>
      <c r="E51" s="52"/>
      <c r="F51" s="52"/>
      <c r="G51" s="54"/>
      <c r="H51" s="9"/>
      <c r="I51" s="9"/>
      <c r="J51" s="9"/>
      <c r="K51" s="10"/>
      <c r="L51" s="9"/>
      <c r="M51" s="9"/>
      <c r="N51" s="9"/>
      <c r="O51" s="9"/>
      <c r="P51" s="9"/>
      <c r="Q51" s="9"/>
      <c r="R51" s="9"/>
    </row>
    <row r="52" spans="2:18" ht="12.75">
      <c r="B52" s="9"/>
      <c r="C52" s="52"/>
      <c r="D52" s="53"/>
      <c r="E52" s="52"/>
      <c r="F52" s="52"/>
      <c r="G52" s="54"/>
      <c r="H52" s="9"/>
      <c r="I52" s="9"/>
      <c r="J52" s="9"/>
      <c r="K52" s="10"/>
      <c r="L52" s="9"/>
      <c r="M52" s="9"/>
      <c r="N52" s="9"/>
      <c r="O52" s="9"/>
      <c r="P52" s="9"/>
      <c r="Q52" s="9"/>
      <c r="R52" s="9"/>
    </row>
    <row r="53" spans="2:18" ht="12.75">
      <c r="B53" s="9"/>
      <c r="C53" s="52"/>
      <c r="D53" s="53"/>
      <c r="E53" s="52"/>
      <c r="F53" s="52"/>
      <c r="G53" s="54"/>
      <c r="H53" s="9"/>
      <c r="I53" s="9"/>
      <c r="J53" s="9"/>
      <c r="K53" s="10"/>
      <c r="L53" s="9"/>
      <c r="M53" s="9"/>
      <c r="N53" s="9"/>
      <c r="O53" s="9"/>
      <c r="P53" s="9"/>
      <c r="Q53" s="9"/>
      <c r="R53" s="9"/>
    </row>
    <row r="54" spans="2:18" ht="12.75">
      <c r="B54" s="9"/>
      <c r="C54" s="52"/>
      <c r="D54" s="53"/>
      <c r="E54" s="52"/>
      <c r="F54" s="52"/>
      <c r="G54" s="54"/>
      <c r="H54" s="9"/>
      <c r="I54" s="9"/>
      <c r="J54" s="9"/>
      <c r="K54" s="10"/>
      <c r="L54" s="9"/>
      <c r="M54" s="9"/>
      <c r="N54" s="9"/>
      <c r="O54" s="9"/>
      <c r="P54" s="9"/>
      <c r="Q54" s="9"/>
      <c r="R54" s="9"/>
    </row>
    <row r="55" spans="2:18" ht="12.75">
      <c r="B55" s="9"/>
      <c r="C55" s="52"/>
      <c r="D55" s="53"/>
      <c r="E55" s="52"/>
      <c r="F55" s="52"/>
      <c r="G55" s="54"/>
      <c r="H55" s="9"/>
      <c r="I55" s="9"/>
      <c r="J55" s="9"/>
      <c r="K55" s="10"/>
      <c r="L55" s="9"/>
      <c r="M55" s="9"/>
      <c r="N55" s="9"/>
      <c r="O55" s="9"/>
      <c r="P55" s="9"/>
      <c r="Q55" s="9"/>
      <c r="R55" s="9"/>
    </row>
    <row r="56" spans="2:18" ht="12.75">
      <c r="B56" s="9"/>
      <c r="C56" s="52"/>
      <c r="D56" s="53"/>
      <c r="E56" s="52"/>
      <c r="F56" s="52"/>
      <c r="G56" s="54"/>
      <c r="H56" s="9"/>
      <c r="I56" s="9"/>
      <c r="J56" s="9"/>
      <c r="K56" s="10"/>
      <c r="L56" s="9"/>
      <c r="M56" s="9"/>
      <c r="N56" s="9"/>
      <c r="O56" s="9"/>
      <c r="P56" s="9"/>
      <c r="Q56" s="9"/>
      <c r="R56" s="9"/>
    </row>
    <row r="57" spans="2:18" ht="12.75">
      <c r="B57" s="9"/>
      <c r="C57" s="52"/>
      <c r="D57" s="53"/>
      <c r="E57" s="52"/>
      <c r="F57" s="52"/>
      <c r="G57" s="54"/>
      <c r="H57" s="9"/>
      <c r="I57" s="9"/>
      <c r="J57" s="9"/>
      <c r="K57" s="10"/>
      <c r="L57" s="9"/>
      <c r="M57" s="9"/>
      <c r="N57" s="9"/>
      <c r="O57" s="9"/>
      <c r="P57" s="9"/>
      <c r="Q57" s="9"/>
      <c r="R57" s="9"/>
    </row>
    <row r="58" spans="2:18" ht="12.75">
      <c r="B58" s="9"/>
      <c r="C58" s="52"/>
      <c r="D58" s="53"/>
      <c r="E58" s="52"/>
      <c r="F58" s="52"/>
      <c r="G58" s="54"/>
      <c r="H58" s="9"/>
      <c r="I58" s="9"/>
      <c r="J58" s="9"/>
      <c r="K58" s="10"/>
      <c r="L58" s="9"/>
      <c r="M58" s="9"/>
      <c r="N58" s="9"/>
      <c r="O58" s="9"/>
      <c r="P58" s="9"/>
      <c r="Q58" s="9"/>
      <c r="R58" s="9"/>
    </row>
    <row r="59" spans="2:18" ht="12.75">
      <c r="B59" s="9"/>
      <c r="C59" s="52"/>
      <c r="D59" s="53"/>
      <c r="E59" s="52"/>
      <c r="F59" s="52"/>
      <c r="G59" s="54"/>
      <c r="H59" s="9"/>
      <c r="I59" s="9"/>
      <c r="J59" s="9"/>
      <c r="K59" s="10"/>
      <c r="L59" s="9"/>
      <c r="M59" s="9"/>
      <c r="N59" s="9"/>
      <c r="O59" s="9"/>
      <c r="P59" s="9"/>
      <c r="Q59" s="9"/>
      <c r="R59" s="9"/>
    </row>
    <row r="60" spans="2:18" ht="12.75">
      <c r="B60" s="9"/>
      <c r="C60" s="52"/>
      <c r="D60" s="53"/>
      <c r="E60" s="52"/>
      <c r="F60" s="52"/>
      <c r="G60" s="54"/>
      <c r="H60" s="9"/>
      <c r="I60" s="9"/>
      <c r="J60" s="9"/>
      <c r="K60" s="10"/>
      <c r="L60" s="9"/>
      <c r="M60" s="9"/>
      <c r="N60" s="9"/>
      <c r="O60" s="9"/>
      <c r="P60" s="9"/>
      <c r="Q60" s="9"/>
      <c r="R60" s="9"/>
    </row>
    <row r="61" spans="2:18" ht="12.75">
      <c r="B61" s="9"/>
      <c r="C61" s="52"/>
      <c r="D61" s="53"/>
      <c r="E61" s="52"/>
      <c r="F61" s="52"/>
      <c r="G61" s="54"/>
      <c r="H61" s="9"/>
      <c r="I61" s="9"/>
      <c r="J61" s="9"/>
      <c r="K61" s="10"/>
      <c r="L61" s="9"/>
      <c r="M61" s="9"/>
      <c r="N61" s="9"/>
      <c r="O61" s="9"/>
      <c r="P61" s="9"/>
      <c r="Q61" s="9"/>
      <c r="R61" s="9"/>
    </row>
  </sheetData>
  <sheetProtection/>
  <mergeCells count="66">
    <mergeCell ref="M32:Q32"/>
    <mergeCell ref="M33:Q33"/>
    <mergeCell ref="M34:Q34"/>
    <mergeCell ref="M35:Q35"/>
    <mergeCell ref="M36:Q36"/>
    <mergeCell ref="M19:Q19"/>
    <mergeCell ref="M26:Q26"/>
    <mergeCell ref="M27:Q27"/>
    <mergeCell ref="M28:Q28"/>
    <mergeCell ref="M29:Q29"/>
    <mergeCell ref="M30:Q30"/>
    <mergeCell ref="M31:Q31"/>
    <mergeCell ref="M20:Q20"/>
    <mergeCell ref="M21:Q21"/>
    <mergeCell ref="M22:Q22"/>
    <mergeCell ref="M23:Q23"/>
    <mergeCell ref="M24:Q24"/>
    <mergeCell ref="M25:Q25"/>
    <mergeCell ref="A44:K44"/>
    <mergeCell ref="A45:K45"/>
    <mergeCell ref="A46:K46"/>
    <mergeCell ref="A47:K47"/>
    <mergeCell ref="A48:K48"/>
    <mergeCell ref="A49:K49"/>
    <mergeCell ref="A37:I37"/>
    <mergeCell ref="A38:I38"/>
    <mergeCell ref="A39:I39"/>
    <mergeCell ref="A41:I41"/>
    <mergeCell ref="A42:K42"/>
    <mergeCell ref="A43:K43"/>
    <mergeCell ref="A30:C30"/>
    <mergeCell ref="A31:C31"/>
    <mergeCell ref="A34:I34"/>
    <mergeCell ref="A35:H35"/>
    <mergeCell ref="A36:I36"/>
    <mergeCell ref="A21:H21"/>
    <mergeCell ref="A24:G24"/>
    <mergeCell ref="A25:H25"/>
    <mergeCell ref="A26:G26"/>
    <mergeCell ref="A27:G27"/>
    <mergeCell ref="A19:G19"/>
    <mergeCell ref="A20:G20"/>
    <mergeCell ref="N5:N10"/>
    <mergeCell ref="O5:O10"/>
    <mergeCell ref="P5:P10"/>
    <mergeCell ref="Q5:Q10"/>
    <mergeCell ref="A18:L18"/>
    <mergeCell ref="H5:H10"/>
    <mergeCell ref="J5:J10"/>
    <mergeCell ref="K5:K10"/>
    <mergeCell ref="L5:L10"/>
    <mergeCell ref="M5:M10"/>
    <mergeCell ref="I5:I10"/>
    <mergeCell ref="M18:Q18"/>
    <mergeCell ref="N16:Q16"/>
    <mergeCell ref="N15:Q15"/>
    <mergeCell ref="E5:E10"/>
    <mergeCell ref="F5:F10"/>
    <mergeCell ref="A1:R1"/>
    <mergeCell ref="A3:R3"/>
    <mergeCell ref="A5:A10"/>
    <mergeCell ref="B5:B10"/>
    <mergeCell ref="C5:C10"/>
    <mergeCell ref="D5:D10"/>
    <mergeCell ref="R5:R10"/>
    <mergeCell ref="G5:G1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="75" zoomScaleNormal="75" zoomScaleSheetLayoutView="75" zoomScalePageLayoutView="0" workbookViewId="0" topLeftCell="A1">
      <selection activeCell="Q1" sqref="Q1:Q16384"/>
    </sheetView>
  </sheetViews>
  <sheetFormatPr defaultColWidth="9.140625" defaultRowHeight="12.75"/>
  <cols>
    <col min="1" max="1" width="23.7109375" style="119" customWidth="1"/>
    <col min="2" max="2" width="28.421875" style="119" customWidth="1"/>
    <col min="3" max="3" width="22.57421875" style="119" customWidth="1"/>
    <col min="4" max="4" width="31.00390625" style="119" customWidth="1"/>
    <col min="5" max="7" width="9.140625" style="119" customWidth="1"/>
    <col min="8" max="8" width="17.28125" style="119" customWidth="1"/>
    <col min="9" max="9" width="12.28125" style="119" customWidth="1"/>
    <col min="10" max="12" width="14.7109375" style="119" customWidth="1"/>
    <col min="13" max="13" width="13.140625" style="119" customWidth="1"/>
    <col min="14" max="14" width="16.28125" style="119" bestFit="1" customWidth="1"/>
    <col min="15" max="15" width="16.8515625" style="119" bestFit="1" customWidth="1"/>
    <col min="16" max="16" width="17.28125" style="119" bestFit="1" customWidth="1"/>
    <col min="17" max="16384" width="9.140625" style="119" customWidth="1"/>
  </cols>
  <sheetData>
    <row r="1" spans="1:16" ht="15">
      <c r="A1" s="299" t="s">
        <v>591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5">
      <c r="A2" s="299" t="s">
        <v>157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5">
      <c r="A3" s="299"/>
      <c r="B3" s="299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15">
      <c r="A4" s="299" t="s">
        <v>158</v>
      </c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6" spans="1:16" ht="12.75">
      <c r="A6" s="301" t="s">
        <v>159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3"/>
    </row>
    <row r="7" spans="1:16" s="132" customFormat="1" ht="9.75">
      <c r="A7" s="280" t="s">
        <v>160</v>
      </c>
      <c r="B7" s="280" t="s">
        <v>161</v>
      </c>
      <c r="C7" s="280" t="s">
        <v>162</v>
      </c>
      <c r="D7" s="280" t="s">
        <v>163</v>
      </c>
      <c r="E7" s="282" t="s">
        <v>164</v>
      </c>
      <c r="F7" s="283"/>
      <c r="G7" s="284"/>
      <c r="H7" s="285" t="s">
        <v>165</v>
      </c>
      <c r="I7" s="280" t="s">
        <v>166</v>
      </c>
      <c r="J7" s="278" t="s">
        <v>167</v>
      </c>
      <c r="K7" s="280" t="s">
        <v>168</v>
      </c>
      <c r="L7" s="280" t="s">
        <v>169</v>
      </c>
      <c r="M7" s="298" t="s">
        <v>170</v>
      </c>
      <c r="N7" s="298"/>
      <c r="O7" s="298"/>
      <c r="P7" s="298"/>
    </row>
    <row r="8" spans="1:16" s="132" customFormat="1" ht="90" customHeight="1">
      <c r="A8" s="286"/>
      <c r="B8" s="286"/>
      <c r="C8" s="281"/>
      <c r="D8" s="286"/>
      <c r="E8" s="187" t="s">
        <v>4</v>
      </c>
      <c r="F8" s="187" t="s">
        <v>5</v>
      </c>
      <c r="G8" s="187" t="s">
        <v>6</v>
      </c>
      <c r="H8" s="280"/>
      <c r="I8" s="281"/>
      <c r="J8" s="279"/>
      <c r="K8" s="281"/>
      <c r="L8" s="281"/>
      <c r="M8" s="186" t="s">
        <v>0</v>
      </c>
      <c r="N8" s="186" t="s">
        <v>1</v>
      </c>
      <c r="O8" s="186" t="s">
        <v>2</v>
      </c>
      <c r="P8" s="188" t="s">
        <v>171</v>
      </c>
    </row>
    <row r="9" spans="1:16" ht="12.75">
      <c r="A9" s="185" t="s">
        <v>12</v>
      </c>
      <c r="B9" s="185" t="s">
        <v>12</v>
      </c>
      <c r="C9" s="185" t="s">
        <v>12</v>
      </c>
      <c r="D9" s="185" t="s">
        <v>13</v>
      </c>
      <c r="E9" s="185" t="s">
        <v>15</v>
      </c>
      <c r="F9" s="185" t="s">
        <v>15</v>
      </c>
      <c r="G9" s="185" t="s">
        <v>15</v>
      </c>
      <c r="H9" s="185" t="s">
        <v>12</v>
      </c>
      <c r="I9" s="185" t="s">
        <v>172</v>
      </c>
      <c r="J9" s="185" t="s">
        <v>173</v>
      </c>
      <c r="K9" s="185" t="s">
        <v>174</v>
      </c>
      <c r="L9" s="185" t="s">
        <v>175</v>
      </c>
      <c r="M9" s="134" t="s">
        <v>10</v>
      </c>
      <c r="N9" s="134" t="s">
        <v>10</v>
      </c>
      <c r="O9" s="134" t="s">
        <v>10</v>
      </c>
      <c r="P9" s="134" t="s">
        <v>11</v>
      </c>
    </row>
    <row r="10" spans="1:16" ht="54" customHeight="1">
      <c r="A10" s="185" t="s">
        <v>562</v>
      </c>
      <c r="B10" s="103" t="s">
        <v>374</v>
      </c>
      <c r="C10" s="185"/>
      <c r="D10" s="133" t="s">
        <v>176</v>
      </c>
      <c r="E10" s="189" t="s">
        <v>89</v>
      </c>
      <c r="F10" s="189" t="s">
        <v>90</v>
      </c>
      <c r="G10" s="189" t="s">
        <v>177</v>
      </c>
      <c r="H10" s="93" t="s">
        <v>108</v>
      </c>
      <c r="I10" s="185">
        <v>1</v>
      </c>
      <c r="J10" s="185">
        <v>2</v>
      </c>
      <c r="K10" s="185">
        <v>3</v>
      </c>
      <c r="L10" s="185">
        <v>3</v>
      </c>
      <c r="M10" s="134"/>
      <c r="N10" s="134">
        <v>812545.7</v>
      </c>
      <c r="O10" s="134">
        <v>1037454.3</v>
      </c>
      <c r="P10" s="134">
        <v>1850000</v>
      </c>
    </row>
    <row r="11" spans="1:16" ht="15">
      <c r="A11" s="185" t="s">
        <v>562</v>
      </c>
      <c r="B11" s="103" t="s">
        <v>422</v>
      </c>
      <c r="C11" s="104" t="s">
        <v>406</v>
      </c>
      <c r="D11" s="133" t="s">
        <v>176</v>
      </c>
      <c r="E11" s="189" t="s">
        <v>89</v>
      </c>
      <c r="F11" s="189" t="s">
        <v>90</v>
      </c>
      <c r="G11" s="189" t="s">
        <v>177</v>
      </c>
      <c r="H11" s="93" t="s">
        <v>108</v>
      </c>
      <c r="I11" s="185">
        <v>1</v>
      </c>
      <c r="J11" s="185">
        <v>2</v>
      </c>
      <c r="K11" s="185">
        <v>3</v>
      </c>
      <c r="L11" s="185">
        <v>3</v>
      </c>
      <c r="M11" s="134"/>
      <c r="N11" s="134">
        <v>220000</v>
      </c>
      <c r="O11" s="134"/>
      <c r="P11" s="134">
        <v>220000</v>
      </c>
    </row>
    <row r="12" spans="1:16" ht="15">
      <c r="A12" s="185" t="s">
        <v>563</v>
      </c>
      <c r="B12" s="103" t="s">
        <v>422</v>
      </c>
      <c r="C12" s="104" t="s">
        <v>406</v>
      </c>
      <c r="D12" s="133" t="s">
        <v>178</v>
      </c>
      <c r="E12" s="189" t="s">
        <v>89</v>
      </c>
      <c r="F12" s="189" t="s">
        <v>90</v>
      </c>
      <c r="G12" s="189" t="s">
        <v>179</v>
      </c>
      <c r="H12" s="93" t="s">
        <v>108</v>
      </c>
      <c r="I12" s="185">
        <v>1</v>
      </c>
      <c r="J12" s="185">
        <v>2</v>
      </c>
      <c r="K12" s="185">
        <v>3</v>
      </c>
      <c r="L12" s="185">
        <v>3</v>
      </c>
      <c r="M12" s="134"/>
      <c r="N12" s="134">
        <v>623000</v>
      </c>
      <c r="O12" s="134">
        <v>52000</v>
      </c>
      <c r="P12" s="134">
        <v>675000</v>
      </c>
    </row>
    <row r="13" spans="1:16" ht="15">
      <c r="A13" s="185" t="s">
        <v>563</v>
      </c>
      <c r="B13" s="103" t="s">
        <v>421</v>
      </c>
      <c r="C13" s="104"/>
      <c r="D13" s="133" t="s">
        <v>178</v>
      </c>
      <c r="E13" s="189" t="s">
        <v>89</v>
      </c>
      <c r="F13" s="189" t="s">
        <v>90</v>
      </c>
      <c r="G13" s="103" t="s">
        <v>351</v>
      </c>
      <c r="H13" s="93" t="s">
        <v>108</v>
      </c>
      <c r="I13" s="185">
        <v>1</v>
      </c>
      <c r="J13" s="185">
        <v>2</v>
      </c>
      <c r="K13" s="185">
        <v>3</v>
      </c>
      <c r="L13" s="185">
        <v>3</v>
      </c>
      <c r="M13" s="134"/>
      <c r="N13" s="134">
        <v>225000</v>
      </c>
      <c r="O13" s="134"/>
      <c r="P13" s="134">
        <v>225000</v>
      </c>
    </row>
    <row r="14" spans="1:16" ht="28.5" customHeight="1">
      <c r="A14" s="185" t="s">
        <v>564</v>
      </c>
      <c r="B14" s="103" t="s">
        <v>418</v>
      </c>
      <c r="C14" s="185"/>
      <c r="D14" s="133" t="s">
        <v>180</v>
      </c>
      <c r="E14" s="189" t="s">
        <v>89</v>
      </c>
      <c r="F14" s="189" t="s">
        <v>90</v>
      </c>
      <c r="G14" s="189" t="s">
        <v>91</v>
      </c>
      <c r="H14" s="93" t="s">
        <v>108</v>
      </c>
      <c r="I14" s="185">
        <v>1</v>
      </c>
      <c r="J14" s="185">
        <v>2</v>
      </c>
      <c r="K14" s="185">
        <v>3</v>
      </c>
      <c r="L14" s="185">
        <v>3</v>
      </c>
      <c r="M14" s="134"/>
      <c r="N14" s="134"/>
      <c r="O14" s="134">
        <v>965000</v>
      </c>
      <c r="P14" s="134">
        <v>965000</v>
      </c>
    </row>
    <row r="15" spans="1:16" ht="24">
      <c r="A15" s="185" t="s">
        <v>564</v>
      </c>
      <c r="B15" s="103" t="s">
        <v>425</v>
      </c>
      <c r="C15" s="104"/>
      <c r="D15" s="133" t="s">
        <v>180</v>
      </c>
      <c r="E15" s="189" t="s">
        <v>89</v>
      </c>
      <c r="F15" s="189" t="s">
        <v>90</v>
      </c>
      <c r="G15" s="189" t="s">
        <v>91</v>
      </c>
      <c r="H15" s="93" t="s">
        <v>108</v>
      </c>
      <c r="I15" s="185">
        <v>1</v>
      </c>
      <c r="J15" s="185">
        <v>2</v>
      </c>
      <c r="K15" s="185">
        <v>3</v>
      </c>
      <c r="L15" s="185">
        <v>3</v>
      </c>
      <c r="M15" s="134"/>
      <c r="N15" s="134">
        <v>115000</v>
      </c>
      <c r="O15" s="134"/>
      <c r="P15" s="134">
        <v>115000</v>
      </c>
    </row>
    <row r="16" spans="1:16" ht="24">
      <c r="A16" s="185" t="s">
        <v>565</v>
      </c>
      <c r="B16" s="103" t="s">
        <v>415</v>
      </c>
      <c r="C16" s="185"/>
      <c r="D16" s="133" t="s">
        <v>181</v>
      </c>
      <c r="E16" s="189" t="s">
        <v>89</v>
      </c>
      <c r="F16" s="189" t="s">
        <v>90</v>
      </c>
      <c r="G16" s="189" t="s">
        <v>132</v>
      </c>
      <c r="H16" s="93" t="s">
        <v>108</v>
      </c>
      <c r="I16" s="185">
        <v>1</v>
      </c>
      <c r="J16" s="185">
        <v>2</v>
      </c>
      <c r="K16" s="185">
        <v>3</v>
      </c>
      <c r="L16" s="185">
        <v>3</v>
      </c>
      <c r="M16" s="134"/>
      <c r="N16" s="134"/>
      <c r="O16" s="134">
        <v>141000</v>
      </c>
      <c r="P16" s="134">
        <v>141000</v>
      </c>
    </row>
    <row r="17" spans="1:16" ht="24">
      <c r="A17" s="185" t="s">
        <v>565</v>
      </c>
      <c r="B17" s="103" t="s">
        <v>425</v>
      </c>
      <c r="C17" s="104"/>
      <c r="D17" s="133" t="s">
        <v>181</v>
      </c>
      <c r="E17" s="189" t="s">
        <v>89</v>
      </c>
      <c r="F17" s="189" t="s">
        <v>90</v>
      </c>
      <c r="G17" s="189" t="s">
        <v>132</v>
      </c>
      <c r="H17" s="93" t="s">
        <v>108</v>
      </c>
      <c r="I17" s="185">
        <v>1</v>
      </c>
      <c r="J17" s="185">
        <v>2</v>
      </c>
      <c r="K17" s="185">
        <v>3</v>
      </c>
      <c r="L17" s="185">
        <v>3</v>
      </c>
      <c r="M17" s="134"/>
      <c r="N17" s="134">
        <v>84000</v>
      </c>
      <c r="O17" s="134"/>
      <c r="P17" s="134">
        <v>84000</v>
      </c>
    </row>
    <row r="18" spans="1:16" ht="15">
      <c r="A18" s="185" t="s">
        <v>566</v>
      </c>
      <c r="B18" s="103" t="s">
        <v>425</v>
      </c>
      <c r="C18" s="104"/>
      <c r="D18" s="133" t="s">
        <v>182</v>
      </c>
      <c r="E18" s="189" t="s">
        <v>89</v>
      </c>
      <c r="F18" s="189" t="s">
        <v>90</v>
      </c>
      <c r="G18" s="189" t="s">
        <v>105</v>
      </c>
      <c r="H18" s="93" t="s">
        <v>108</v>
      </c>
      <c r="I18" s="185">
        <v>1</v>
      </c>
      <c r="J18" s="185">
        <v>2</v>
      </c>
      <c r="K18" s="185">
        <v>3</v>
      </c>
      <c r="L18" s="185">
        <v>3</v>
      </c>
      <c r="M18" s="134"/>
      <c r="N18" s="134">
        <v>2880</v>
      </c>
      <c r="O18" s="134"/>
      <c r="P18" s="134">
        <v>2880</v>
      </c>
    </row>
    <row r="19" spans="1:16" ht="15">
      <c r="A19" s="185" t="s">
        <v>567</v>
      </c>
      <c r="B19" s="103" t="s">
        <v>425</v>
      </c>
      <c r="C19" s="104"/>
      <c r="D19" s="133" t="s">
        <v>183</v>
      </c>
      <c r="E19" s="189" t="s">
        <v>89</v>
      </c>
      <c r="F19" s="189" t="s">
        <v>90</v>
      </c>
      <c r="G19" s="189" t="s">
        <v>105</v>
      </c>
      <c r="H19" s="93" t="s">
        <v>108</v>
      </c>
      <c r="I19" s="185">
        <v>1</v>
      </c>
      <c r="J19" s="185">
        <v>2</v>
      </c>
      <c r="K19" s="185">
        <v>3</v>
      </c>
      <c r="L19" s="185">
        <v>3</v>
      </c>
      <c r="M19" s="134"/>
      <c r="N19" s="134">
        <v>6120</v>
      </c>
      <c r="O19" s="134"/>
      <c r="P19" s="134">
        <v>6120</v>
      </c>
    </row>
    <row r="20" spans="1:16" ht="15">
      <c r="A20" s="185" t="s">
        <v>568</v>
      </c>
      <c r="B20" s="103" t="s">
        <v>425</v>
      </c>
      <c r="C20" s="104"/>
      <c r="D20" s="133" t="s">
        <v>184</v>
      </c>
      <c r="E20" s="189" t="s">
        <v>89</v>
      </c>
      <c r="F20" s="189" t="s">
        <v>90</v>
      </c>
      <c r="G20" s="189" t="s">
        <v>107</v>
      </c>
      <c r="H20" s="93" t="s">
        <v>108</v>
      </c>
      <c r="I20" s="185">
        <v>1</v>
      </c>
      <c r="J20" s="185">
        <v>2</v>
      </c>
      <c r="K20" s="185">
        <v>3</v>
      </c>
      <c r="L20" s="185">
        <v>3</v>
      </c>
      <c r="M20" s="134"/>
      <c r="N20" s="134">
        <v>40500</v>
      </c>
      <c r="O20" s="134"/>
      <c r="P20" s="134">
        <v>40500</v>
      </c>
    </row>
    <row r="21" spans="1:16" ht="15">
      <c r="A21" s="185" t="s">
        <v>569</v>
      </c>
      <c r="B21" s="103" t="s">
        <v>425</v>
      </c>
      <c r="C21" s="104"/>
      <c r="D21" s="133" t="s">
        <v>185</v>
      </c>
      <c r="E21" s="189" t="s">
        <v>89</v>
      </c>
      <c r="F21" s="189" t="s">
        <v>90</v>
      </c>
      <c r="G21" s="189" t="s">
        <v>186</v>
      </c>
      <c r="H21" s="93" t="s">
        <v>108</v>
      </c>
      <c r="I21" s="185">
        <v>1</v>
      </c>
      <c r="J21" s="185">
        <v>2</v>
      </c>
      <c r="K21" s="185">
        <v>3</v>
      </c>
      <c r="L21" s="185">
        <v>3</v>
      </c>
      <c r="M21" s="134"/>
      <c r="N21" s="134">
        <v>8874</v>
      </c>
      <c r="O21" s="134"/>
      <c r="P21" s="134">
        <v>8874</v>
      </c>
    </row>
    <row r="22" spans="1:16" ht="15">
      <c r="A22" s="185" t="s">
        <v>570</v>
      </c>
      <c r="B22" s="103" t="s">
        <v>425</v>
      </c>
      <c r="C22" s="104"/>
      <c r="D22" s="133" t="s">
        <v>185</v>
      </c>
      <c r="E22" s="189" t="s">
        <v>89</v>
      </c>
      <c r="F22" s="189" t="s">
        <v>90</v>
      </c>
      <c r="G22" s="189" t="s">
        <v>186</v>
      </c>
      <c r="H22" s="93" t="s">
        <v>108</v>
      </c>
      <c r="I22" s="185">
        <v>1</v>
      </c>
      <c r="J22" s="185">
        <v>2</v>
      </c>
      <c r="K22" s="185">
        <v>3</v>
      </c>
      <c r="L22" s="185">
        <v>3</v>
      </c>
      <c r="M22" s="134"/>
      <c r="N22" s="134">
        <v>10674</v>
      </c>
      <c r="O22" s="134"/>
      <c r="P22" s="134">
        <v>10674</v>
      </c>
    </row>
    <row r="23" spans="1:16" ht="15">
      <c r="A23" s="185" t="s">
        <v>571</v>
      </c>
      <c r="B23" s="103" t="s">
        <v>425</v>
      </c>
      <c r="C23" s="104"/>
      <c r="D23" s="133" t="s">
        <v>185</v>
      </c>
      <c r="E23" s="189" t="s">
        <v>89</v>
      </c>
      <c r="F23" s="189" t="s">
        <v>90</v>
      </c>
      <c r="G23" s="189" t="s">
        <v>186</v>
      </c>
      <c r="H23" s="93" t="s">
        <v>108</v>
      </c>
      <c r="I23" s="185">
        <v>1</v>
      </c>
      <c r="J23" s="185">
        <v>2</v>
      </c>
      <c r="K23" s="185">
        <v>3</v>
      </c>
      <c r="L23" s="185">
        <v>3</v>
      </c>
      <c r="M23" s="134"/>
      <c r="N23" s="134">
        <v>11610</v>
      </c>
      <c r="O23" s="134"/>
      <c r="P23" s="134">
        <v>11610</v>
      </c>
    </row>
    <row r="24" spans="1:16" ht="15">
      <c r="A24" s="185" t="s">
        <v>572</v>
      </c>
      <c r="B24" s="103" t="s">
        <v>425</v>
      </c>
      <c r="C24" s="104"/>
      <c r="D24" s="133" t="s">
        <v>187</v>
      </c>
      <c r="E24" s="189" t="s">
        <v>89</v>
      </c>
      <c r="F24" s="189" t="s">
        <v>90</v>
      </c>
      <c r="G24" s="189" t="s">
        <v>188</v>
      </c>
      <c r="H24" s="93" t="s">
        <v>108</v>
      </c>
      <c r="I24" s="185">
        <v>1</v>
      </c>
      <c r="J24" s="185">
        <v>2</v>
      </c>
      <c r="K24" s="185">
        <v>3</v>
      </c>
      <c r="L24" s="185">
        <v>3</v>
      </c>
      <c r="M24" s="134"/>
      <c r="N24" s="134">
        <v>3384</v>
      </c>
      <c r="O24" s="134"/>
      <c r="P24" s="134">
        <v>3384</v>
      </c>
    </row>
    <row r="25" spans="1:16" ht="15">
      <c r="A25" s="185" t="s">
        <v>573</v>
      </c>
      <c r="B25" s="103" t="s">
        <v>425</v>
      </c>
      <c r="C25" s="104"/>
      <c r="D25" s="133" t="s">
        <v>189</v>
      </c>
      <c r="E25" s="189" t="s">
        <v>89</v>
      </c>
      <c r="F25" s="189" t="s">
        <v>90</v>
      </c>
      <c r="G25" s="189" t="s">
        <v>190</v>
      </c>
      <c r="H25" s="93" t="s">
        <v>108</v>
      </c>
      <c r="I25" s="185">
        <v>1</v>
      </c>
      <c r="J25" s="185">
        <v>2</v>
      </c>
      <c r="K25" s="185">
        <v>3</v>
      </c>
      <c r="L25" s="185">
        <v>3</v>
      </c>
      <c r="M25" s="134"/>
      <c r="N25" s="134">
        <v>19260</v>
      </c>
      <c r="O25" s="134"/>
      <c r="P25" s="134">
        <v>19260</v>
      </c>
    </row>
    <row r="26" spans="1:16" ht="15">
      <c r="A26" s="185" t="s">
        <v>574</v>
      </c>
      <c r="B26" s="103" t="s">
        <v>425</v>
      </c>
      <c r="C26" s="104"/>
      <c r="D26" s="133" t="s">
        <v>191</v>
      </c>
      <c r="E26" s="189" t="s">
        <v>89</v>
      </c>
      <c r="F26" s="189" t="s">
        <v>90</v>
      </c>
      <c r="G26" s="189" t="s">
        <v>192</v>
      </c>
      <c r="H26" s="93" t="s">
        <v>108</v>
      </c>
      <c r="I26" s="185">
        <v>1</v>
      </c>
      <c r="J26" s="185">
        <v>2</v>
      </c>
      <c r="K26" s="185">
        <v>3</v>
      </c>
      <c r="L26" s="185">
        <v>3</v>
      </c>
      <c r="M26" s="134"/>
      <c r="N26" s="134">
        <v>27654.3</v>
      </c>
      <c r="O26" s="134"/>
      <c r="P26" s="134">
        <v>27654.3</v>
      </c>
    </row>
    <row r="27" spans="1:16" ht="15">
      <c r="A27" s="185" t="s">
        <v>575</v>
      </c>
      <c r="B27" s="103" t="s">
        <v>425</v>
      </c>
      <c r="C27" s="104"/>
      <c r="D27" s="133" t="s">
        <v>193</v>
      </c>
      <c r="E27" s="189" t="s">
        <v>89</v>
      </c>
      <c r="F27" s="189" t="s">
        <v>90</v>
      </c>
      <c r="G27" s="189" t="s">
        <v>179</v>
      </c>
      <c r="H27" s="93" t="s">
        <v>108</v>
      </c>
      <c r="I27" s="185">
        <v>1</v>
      </c>
      <c r="J27" s="185">
        <v>2</v>
      </c>
      <c r="K27" s="185">
        <v>3</v>
      </c>
      <c r="L27" s="185">
        <v>3</v>
      </c>
      <c r="M27" s="134"/>
      <c r="N27" s="134">
        <v>6300</v>
      </c>
      <c r="O27" s="134"/>
      <c r="P27" s="134">
        <v>6300</v>
      </c>
    </row>
    <row r="28" spans="1:16" ht="15">
      <c r="A28" s="185" t="s">
        <v>576</v>
      </c>
      <c r="B28" s="103" t="s">
        <v>425</v>
      </c>
      <c r="C28" s="104"/>
      <c r="D28" s="133" t="s">
        <v>194</v>
      </c>
      <c r="E28" s="189" t="s">
        <v>89</v>
      </c>
      <c r="F28" s="189" t="s">
        <v>90</v>
      </c>
      <c r="G28" s="189" t="s">
        <v>91</v>
      </c>
      <c r="H28" s="93" t="s">
        <v>108</v>
      </c>
      <c r="I28" s="185">
        <v>1</v>
      </c>
      <c r="J28" s="185">
        <v>2</v>
      </c>
      <c r="K28" s="185">
        <v>3</v>
      </c>
      <c r="L28" s="185">
        <v>3</v>
      </c>
      <c r="M28" s="134"/>
      <c r="N28" s="134">
        <v>18000</v>
      </c>
      <c r="O28" s="134"/>
      <c r="P28" s="134">
        <v>18000</v>
      </c>
    </row>
    <row r="29" spans="1:16" ht="15">
      <c r="A29" s="185" t="s">
        <v>577</v>
      </c>
      <c r="B29" s="103" t="s">
        <v>425</v>
      </c>
      <c r="C29" s="104"/>
      <c r="D29" s="133" t="s">
        <v>195</v>
      </c>
      <c r="E29" s="189" t="s">
        <v>89</v>
      </c>
      <c r="F29" s="189" t="s">
        <v>90</v>
      </c>
      <c r="G29" s="189" t="s">
        <v>91</v>
      </c>
      <c r="H29" s="93" t="s">
        <v>108</v>
      </c>
      <c r="I29" s="185">
        <v>1</v>
      </c>
      <c r="J29" s="185">
        <v>2</v>
      </c>
      <c r="K29" s="185">
        <v>3</v>
      </c>
      <c r="L29" s="185">
        <v>3</v>
      </c>
      <c r="M29" s="134"/>
      <c r="N29" s="134">
        <v>22500</v>
      </c>
      <c r="O29" s="134"/>
      <c r="P29" s="134">
        <v>22500</v>
      </c>
    </row>
    <row r="30" spans="1:16" ht="15">
      <c r="A30" s="185" t="s">
        <v>578</v>
      </c>
      <c r="B30" s="103" t="s">
        <v>425</v>
      </c>
      <c r="C30" s="104"/>
      <c r="D30" s="133" t="s">
        <v>184</v>
      </c>
      <c r="E30" s="189" t="s">
        <v>89</v>
      </c>
      <c r="F30" s="189" t="s">
        <v>90</v>
      </c>
      <c r="G30" s="189" t="s">
        <v>107</v>
      </c>
      <c r="H30" s="93" t="s">
        <v>108</v>
      </c>
      <c r="I30" s="185">
        <v>1</v>
      </c>
      <c r="J30" s="185">
        <v>2</v>
      </c>
      <c r="K30" s="185">
        <v>3</v>
      </c>
      <c r="L30" s="185">
        <v>3</v>
      </c>
      <c r="M30" s="134"/>
      <c r="N30" s="134">
        <v>3420</v>
      </c>
      <c r="O30" s="134"/>
      <c r="P30" s="134">
        <v>3420</v>
      </c>
    </row>
    <row r="31" spans="1:16" ht="15">
      <c r="A31" s="185" t="s">
        <v>579</v>
      </c>
      <c r="B31" s="103" t="s">
        <v>425</v>
      </c>
      <c r="C31" s="104"/>
      <c r="D31" s="133" t="s">
        <v>184</v>
      </c>
      <c r="E31" s="189" t="s">
        <v>89</v>
      </c>
      <c r="F31" s="189" t="s">
        <v>90</v>
      </c>
      <c r="G31" s="189" t="s">
        <v>107</v>
      </c>
      <c r="H31" s="93" t="s">
        <v>108</v>
      </c>
      <c r="I31" s="185">
        <v>1</v>
      </c>
      <c r="J31" s="185">
        <v>2</v>
      </c>
      <c r="K31" s="185">
        <v>3</v>
      </c>
      <c r="L31" s="185">
        <v>3</v>
      </c>
      <c r="M31" s="134"/>
      <c r="N31" s="134">
        <v>6030</v>
      </c>
      <c r="O31" s="134"/>
      <c r="P31" s="134">
        <v>6030</v>
      </c>
    </row>
    <row r="32" spans="1:16" ht="15">
      <c r="A32" s="185" t="s">
        <v>580</v>
      </c>
      <c r="B32" s="103" t="s">
        <v>425</v>
      </c>
      <c r="C32" s="104"/>
      <c r="D32" s="133" t="s">
        <v>184</v>
      </c>
      <c r="E32" s="189" t="s">
        <v>89</v>
      </c>
      <c r="F32" s="189" t="s">
        <v>90</v>
      </c>
      <c r="G32" s="189" t="s">
        <v>107</v>
      </c>
      <c r="H32" s="93" t="s">
        <v>108</v>
      </c>
      <c r="I32" s="185">
        <v>1</v>
      </c>
      <c r="J32" s="185">
        <v>2</v>
      </c>
      <c r="K32" s="185">
        <v>3</v>
      </c>
      <c r="L32" s="185">
        <v>3</v>
      </c>
      <c r="M32" s="134"/>
      <c r="N32" s="134">
        <v>2925</v>
      </c>
      <c r="O32" s="134"/>
      <c r="P32" s="134">
        <v>2925</v>
      </c>
    </row>
    <row r="33" spans="1:16" ht="15">
      <c r="A33" s="185" t="s">
        <v>581</v>
      </c>
      <c r="B33" s="103" t="s">
        <v>425</v>
      </c>
      <c r="C33" s="104"/>
      <c r="D33" s="133" t="s">
        <v>184</v>
      </c>
      <c r="E33" s="189" t="s">
        <v>89</v>
      </c>
      <c r="F33" s="189" t="s">
        <v>90</v>
      </c>
      <c r="G33" s="189" t="s">
        <v>107</v>
      </c>
      <c r="H33" s="93" t="s">
        <v>108</v>
      </c>
      <c r="I33" s="185">
        <v>1</v>
      </c>
      <c r="J33" s="185">
        <v>2</v>
      </c>
      <c r="K33" s="185">
        <v>3</v>
      </c>
      <c r="L33" s="185">
        <v>3</v>
      </c>
      <c r="M33" s="134"/>
      <c r="N33" s="134">
        <v>4050</v>
      </c>
      <c r="O33" s="134"/>
      <c r="P33" s="134">
        <v>4050</v>
      </c>
    </row>
    <row r="34" spans="1:16" ht="15">
      <c r="A34" s="185" t="s">
        <v>582</v>
      </c>
      <c r="B34" s="103" t="s">
        <v>425</v>
      </c>
      <c r="C34" s="104"/>
      <c r="D34" s="133" t="s">
        <v>196</v>
      </c>
      <c r="E34" s="189" t="s">
        <v>89</v>
      </c>
      <c r="F34" s="189" t="s">
        <v>90</v>
      </c>
      <c r="G34" s="189" t="s">
        <v>140</v>
      </c>
      <c r="H34" s="93" t="s">
        <v>108</v>
      </c>
      <c r="I34" s="185">
        <v>1</v>
      </c>
      <c r="J34" s="185">
        <v>2</v>
      </c>
      <c r="K34" s="185">
        <v>3</v>
      </c>
      <c r="L34" s="185">
        <v>3</v>
      </c>
      <c r="M34" s="134"/>
      <c r="N34" s="134">
        <v>1116</v>
      </c>
      <c r="O34" s="134"/>
      <c r="P34" s="134">
        <v>1116</v>
      </c>
    </row>
    <row r="35" spans="1:16" ht="15">
      <c r="A35" s="185" t="s">
        <v>583</v>
      </c>
      <c r="B35" s="103" t="s">
        <v>425</v>
      </c>
      <c r="C35" s="104"/>
      <c r="D35" s="133" t="s">
        <v>196</v>
      </c>
      <c r="E35" s="189" t="s">
        <v>89</v>
      </c>
      <c r="F35" s="189" t="s">
        <v>90</v>
      </c>
      <c r="G35" s="189" t="s">
        <v>140</v>
      </c>
      <c r="H35" s="93" t="s">
        <v>108</v>
      </c>
      <c r="I35" s="185">
        <v>1</v>
      </c>
      <c r="J35" s="185">
        <v>2</v>
      </c>
      <c r="K35" s="185">
        <v>3</v>
      </c>
      <c r="L35" s="185">
        <v>3</v>
      </c>
      <c r="M35" s="134"/>
      <c r="N35" s="134">
        <v>6084</v>
      </c>
      <c r="O35" s="134"/>
      <c r="P35" s="134">
        <v>6084</v>
      </c>
    </row>
    <row r="36" spans="1:16" ht="15">
      <c r="A36" s="185" t="s">
        <v>584</v>
      </c>
      <c r="B36" s="103" t="s">
        <v>425</v>
      </c>
      <c r="C36" s="104"/>
      <c r="D36" s="133" t="s">
        <v>184</v>
      </c>
      <c r="E36" s="189" t="s">
        <v>89</v>
      </c>
      <c r="F36" s="189" t="s">
        <v>90</v>
      </c>
      <c r="G36" s="189" t="s">
        <v>107</v>
      </c>
      <c r="H36" s="93" t="s">
        <v>108</v>
      </c>
      <c r="I36" s="185">
        <v>1</v>
      </c>
      <c r="J36" s="185">
        <v>2</v>
      </c>
      <c r="K36" s="185">
        <v>3</v>
      </c>
      <c r="L36" s="185">
        <v>3</v>
      </c>
      <c r="M36" s="134"/>
      <c r="N36" s="134">
        <v>1800</v>
      </c>
      <c r="O36" s="134"/>
      <c r="P36" s="134">
        <v>1800</v>
      </c>
    </row>
    <row r="37" spans="1:16" ht="15">
      <c r="A37" s="185" t="s">
        <v>585</v>
      </c>
      <c r="B37" s="103" t="s">
        <v>425</v>
      </c>
      <c r="C37" s="104"/>
      <c r="D37" s="133" t="s">
        <v>196</v>
      </c>
      <c r="E37" s="189" t="s">
        <v>89</v>
      </c>
      <c r="F37" s="189" t="s">
        <v>90</v>
      </c>
      <c r="G37" s="189" t="s">
        <v>140</v>
      </c>
      <c r="H37" s="93" t="s">
        <v>108</v>
      </c>
      <c r="I37" s="185">
        <v>1</v>
      </c>
      <c r="J37" s="185">
        <v>2</v>
      </c>
      <c r="K37" s="185">
        <v>3</v>
      </c>
      <c r="L37" s="185">
        <v>3</v>
      </c>
      <c r="M37" s="134"/>
      <c r="N37" s="134">
        <v>7200</v>
      </c>
      <c r="O37" s="134"/>
      <c r="P37" s="134">
        <v>7200</v>
      </c>
    </row>
    <row r="38" spans="1:16" ht="15">
      <c r="A38" s="185" t="s">
        <v>586</v>
      </c>
      <c r="B38" s="103" t="s">
        <v>425</v>
      </c>
      <c r="C38" s="104"/>
      <c r="D38" s="133" t="s">
        <v>197</v>
      </c>
      <c r="E38" s="189" t="s">
        <v>89</v>
      </c>
      <c r="F38" s="189" t="s">
        <v>90</v>
      </c>
      <c r="G38" s="189" t="s">
        <v>379</v>
      </c>
      <c r="H38" s="93" t="s">
        <v>108</v>
      </c>
      <c r="I38" s="185">
        <v>1</v>
      </c>
      <c r="J38" s="185">
        <v>2</v>
      </c>
      <c r="K38" s="185">
        <v>3</v>
      </c>
      <c r="L38" s="185">
        <v>3</v>
      </c>
      <c r="M38" s="134"/>
      <c r="N38" s="134">
        <v>3330</v>
      </c>
      <c r="O38" s="134"/>
      <c r="P38" s="134">
        <v>3330</v>
      </c>
    </row>
    <row r="39" spans="1:16" ht="15">
      <c r="A39" s="185" t="s">
        <v>587</v>
      </c>
      <c r="B39" s="103" t="s">
        <v>425</v>
      </c>
      <c r="C39" s="104"/>
      <c r="D39" s="133" t="s">
        <v>377</v>
      </c>
      <c r="E39" s="189" t="s">
        <v>89</v>
      </c>
      <c r="F39" s="189" t="s">
        <v>90</v>
      </c>
      <c r="G39" s="189" t="s">
        <v>378</v>
      </c>
      <c r="H39" s="93" t="s">
        <v>108</v>
      </c>
      <c r="I39" s="185">
        <v>1</v>
      </c>
      <c r="J39" s="185">
        <v>2</v>
      </c>
      <c r="K39" s="185">
        <v>3</v>
      </c>
      <c r="L39" s="185">
        <v>3</v>
      </c>
      <c r="M39" s="134"/>
      <c r="N39" s="134">
        <v>26100</v>
      </c>
      <c r="O39" s="134"/>
      <c r="P39" s="134">
        <v>26100</v>
      </c>
    </row>
    <row r="40" spans="1:16" ht="15">
      <c r="A40" s="185" t="s">
        <v>588</v>
      </c>
      <c r="B40" s="103" t="s">
        <v>425</v>
      </c>
      <c r="C40" s="104"/>
      <c r="D40" s="133" t="s">
        <v>377</v>
      </c>
      <c r="E40" s="189" t="s">
        <v>89</v>
      </c>
      <c r="F40" s="189" t="s">
        <v>90</v>
      </c>
      <c r="G40" s="189" t="s">
        <v>378</v>
      </c>
      <c r="H40" s="93" t="s">
        <v>108</v>
      </c>
      <c r="I40" s="185">
        <v>1</v>
      </c>
      <c r="J40" s="185">
        <v>2</v>
      </c>
      <c r="K40" s="185">
        <v>3</v>
      </c>
      <c r="L40" s="185">
        <v>3</v>
      </c>
      <c r="M40" s="134"/>
      <c r="N40" s="134">
        <v>3591</v>
      </c>
      <c r="O40" s="134"/>
      <c r="P40" s="134">
        <v>3591</v>
      </c>
    </row>
    <row r="41" spans="1:16" ht="15">
      <c r="A41" s="185" t="s">
        <v>589</v>
      </c>
      <c r="B41" s="103" t="s">
        <v>425</v>
      </c>
      <c r="C41" s="104"/>
      <c r="D41" s="133" t="s">
        <v>377</v>
      </c>
      <c r="E41" s="189" t="s">
        <v>89</v>
      </c>
      <c r="F41" s="189" t="s">
        <v>90</v>
      </c>
      <c r="G41" s="189" t="s">
        <v>378</v>
      </c>
      <c r="H41" s="93" t="s">
        <v>108</v>
      </c>
      <c r="I41" s="185">
        <v>1</v>
      </c>
      <c r="J41" s="185">
        <v>2</v>
      </c>
      <c r="K41" s="185">
        <v>3</v>
      </c>
      <c r="L41" s="185">
        <v>3</v>
      </c>
      <c r="M41" s="134"/>
      <c r="N41" s="134">
        <v>783</v>
      </c>
      <c r="O41" s="134"/>
      <c r="P41" s="134">
        <v>783</v>
      </c>
    </row>
    <row r="42" spans="1:16" ht="15">
      <c r="A42" s="185" t="s">
        <v>590</v>
      </c>
      <c r="B42" s="103" t="s">
        <v>425</v>
      </c>
      <c r="C42" s="104"/>
      <c r="D42" s="133" t="s">
        <v>377</v>
      </c>
      <c r="E42" s="189" t="s">
        <v>89</v>
      </c>
      <c r="F42" s="189" t="s">
        <v>90</v>
      </c>
      <c r="G42" s="189" t="s">
        <v>378</v>
      </c>
      <c r="H42" s="93" t="s">
        <v>108</v>
      </c>
      <c r="I42" s="185">
        <v>1</v>
      </c>
      <c r="J42" s="185">
        <v>2</v>
      </c>
      <c r="K42" s="185">
        <v>3</v>
      </c>
      <c r="L42" s="185">
        <v>3</v>
      </c>
      <c r="M42" s="134"/>
      <c r="N42" s="134">
        <v>1269</v>
      </c>
      <c r="O42" s="134"/>
      <c r="P42" s="134">
        <v>1269</v>
      </c>
    </row>
    <row r="43" spans="1:16" ht="13.5">
      <c r="A43" s="115"/>
      <c r="B43" s="115"/>
      <c r="C43" s="115"/>
      <c r="D43" s="133"/>
      <c r="E43" s="115"/>
      <c r="F43" s="115"/>
      <c r="G43" s="115"/>
      <c r="H43" s="115"/>
      <c r="I43" s="115"/>
      <c r="J43" s="115"/>
      <c r="K43" s="115"/>
      <c r="L43" s="115"/>
      <c r="M43" s="137">
        <v>0</v>
      </c>
      <c r="N43" s="137">
        <v>2325000</v>
      </c>
      <c r="O43" s="137">
        <v>2195454.3</v>
      </c>
      <c r="P43" s="235">
        <v>4520454.3</v>
      </c>
    </row>
    <row r="44" spans="1:16" ht="12.75">
      <c r="A44" s="287"/>
      <c r="B44" s="287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190"/>
      <c r="N44" s="190"/>
      <c r="O44" s="190"/>
      <c r="P44" s="191"/>
    </row>
    <row r="45" spans="10:16" ht="15">
      <c r="J45" s="192"/>
      <c r="K45" s="193" t="s">
        <v>458</v>
      </c>
      <c r="L45" s="192"/>
      <c r="P45" s="194"/>
    </row>
    <row r="46" spans="1:16" ht="12.75">
      <c r="A46" s="195"/>
      <c r="J46" s="239" t="s">
        <v>631</v>
      </c>
      <c r="K46" s="260"/>
      <c r="L46" s="260"/>
      <c r="M46" s="260"/>
      <c r="P46" s="194"/>
    </row>
    <row r="47" spans="1:16" ht="12.75">
      <c r="A47" s="195" t="s">
        <v>198</v>
      </c>
      <c r="K47" s="194"/>
      <c r="P47" s="194"/>
    </row>
    <row r="48" spans="1:11" ht="12.75">
      <c r="A48" s="289" t="s">
        <v>199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</row>
    <row r="49" spans="1:10" ht="12.75">
      <c r="A49" s="290" t="s">
        <v>200</v>
      </c>
      <c r="B49" s="290"/>
      <c r="C49" s="290"/>
      <c r="D49" s="290"/>
      <c r="E49" s="290"/>
      <c r="F49" s="290"/>
      <c r="G49" s="290"/>
      <c r="H49" s="290"/>
      <c r="I49" s="290"/>
      <c r="J49" s="290"/>
    </row>
    <row r="50" spans="1:10" ht="12.75">
      <c r="A50" s="277" t="s">
        <v>201</v>
      </c>
      <c r="B50" s="277"/>
      <c r="C50" s="277"/>
      <c r="D50" s="277"/>
      <c r="E50" s="277"/>
      <c r="F50" s="277"/>
      <c r="G50" s="277"/>
      <c r="H50" s="277"/>
      <c r="I50" s="277"/>
      <c r="J50" s="277"/>
    </row>
    <row r="52" spans="1:7" ht="12.75">
      <c r="A52" s="275" t="s">
        <v>172</v>
      </c>
      <c r="B52" s="275"/>
      <c r="C52" s="275"/>
      <c r="E52" s="275" t="s">
        <v>174</v>
      </c>
      <c r="F52" s="275"/>
      <c r="G52" s="275"/>
    </row>
    <row r="53" spans="1:7" ht="12.75">
      <c r="A53" s="276" t="s">
        <v>202</v>
      </c>
      <c r="B53" s="276"/>
      <c r="C53" s="276"/>
      <c r="E53" s="276" t="s">
        <v>202</v>
      </c>
      <c r="F53" s="276"/>
      <c r="G53" s="276"/>
    </row>
    <row r="54" spans="1:7" ht="12.75">
      <c r="A54" s="276" t="s">
        <v>203</v>
      </c>
      <c r="B54" s="276"/>
      <c r="C54" s="276"/>
      <c r="E54" s="276" t="s">
        <v>207</v>
      </c>
      <c r="F54" s="276"/>
      <c r="G54" s="276"/>
    </row>
    <row r="55" spans="1:7" ht="12.75">
      <c r="A55" s="276" t="s">
        <v>204</v>
      </c>
      <c r="B55" s="276"/>
      <c r="C55" s="276"/>
      <c r="E55" s="276" t="s">
        <v>208</v>
      </c>
      <c r="F55" s="276"/>
      <c r="G55" s="276"/>
    </row>
    <row r="57" spans="1:9" ht="12.75">
      <c r="A57" s="275" t="s">
        <v>173</v>
      </c>
      <c r="B57" s="275"/>
      <c r="C57" s="275"/>
      <c r="E57" s="275" t="s">
        <v>175</v>
      </c>
      <c r="F57" s="275"/>
      <c r="G57" s="275"/>
      <c r="H57" s="196"/>
      <c r="I57" s="196"/>
    </row>
    <row r="58" spans="1:9" ht="12.75">
      <c r="A58" s="276" t="s">
        <v>202</v>
      </c>
      <c r="B58" s="276"/>
      <c r="C58" s="276"/>
      <c r="E58" s="276" t="s">
        <v>209</v>
      </c>
      <c r="F58" s="276"/>
      <c r="G58" s="276"/>
      <c r="H58" s="297"/>
      <c r="I58" s="297"/>
    </row>
    <row r="59" spans="1:9" ht="12.75">
      <c r="A59" s="276" t="s">
        <v>205</v>
      </c>
      <c r="B59" s="276"/>
      <c r="C59" s="276"/>
      <c r="E59" s="291" t="s">
        <v>210</v>
      </c>
      <c r="F59" s="292"/>
      <c r="G59" s="292"/>
      <c r="H59" s="293"/>
      <c r="I59" s="294"/>
    </row>
    <row r="60" spans="1:9" ht="27" customHeight="1">
      <c r="A60" s="274" t="s">
        <v>206</v>
      </c>
      <c r="B60" s="274"/>
      <c r="C60" s="274"/>
      <c r="E60" s="295" t="s">
        <v>211</v>
      </c>
      <c r="F60" s="296"/>
      <c r="G60" s="293"/>
      <c r="H60" s="293"/>
      <c r="I60" s="294"/>
    </row>
    <row r="61" ht="45" customHeight="1"/>
    <row r="62" ht="45" customHeight="1"/>
    <row r="68" spans="5:8" ht="12.75">
      <c r="E68" s="197"/>
      <c r="F68" s="197"/>
      <c r="G68" s="197"/>
      <c r="H68" s="197"/>
    </row>
    <row r="69" spans="5:8" ht="12.75">
      <c r="E69" s="197"/>
      <c r="F69" s="197"/>
      <c r="G69" s="197"/>
      <c r="H69" s="197"/>
    </row>
    <row r="70" spans="5:8" ht="12.75">
      <c r="E70" s="197"/>
      <c r="F70" s="197"/>
      <c r="G70" s="197"/>
      <c r="H70" s="197"/>
    </row>
  </sheetData>
  <sheetProtection/>
  <mergeCells count="37">
    <mergeCell ref="E59:I59"/>
    <mergeCell ref="E60:I60"/>
    <mergeCell ref="I7:I8"/>
    <mergeCell ref="E58:I58"/>
    <mergeCell ref="M7:P7"/>
    <mergeCell ref="A1:P1"/>
    <mergeCell ref="A2:P2"/>
    <mergeCell ref="A3:P3"/>
    <mergeCell ref="A4:P4"/>
    <mergeCell ref="A6:P6"/>
    <mergeCell ref="A54:C54"/>
    <mergeCell ref="A55:C55"/>
    <mergeCell ref="B7:B8"/>
    <mergeCell ref="C7:C8"/>
    <mergeCell ref="D7:D8"/>
    <mergeCell ref="A52:C52"/>
    <mergeCell ref="A7:A8"/>
    <mergeCell ref="A44:L44"/>
    <mergeCell ref="A48:K48"/>
    <mergeCell ref="A49:J49"/>
    <mergeCell ref="A50:J50"/>
    <mergeCell ref="J7:J8"/>
    <mergeCell ref="K7:K8"/>
    <mergeCell ref="L7:L8"/>
    <mergeCell ref="E7:G7"/>
    <mergeCell ref="H7:H8"/>
    <mergeCell ref="J46:M46"/>
    <mergeCell ref="A60:C60"/>
    <mergeCell ref="E52:G52"/>
    <mergeCell ref="E53:G53"/>
    <mergeCell ref="E54:G54"/>
    <mergeCell ref="E55:G55"/>
    <mergeCell ref="E57:G57"/>
    <mergeCell ref="A53:C53"/>
    <mergeCell ref="A57:C57"/>
    <mergeCell ref="A58:C58"/>
    <mergeCell ref="A59:C59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3" horizontalDpi="600" verticalDpi="600" orientation="landscape" paperSize="8" scale="65" r:id="rId1"/>
  <rowBreaks count="1" manualBreakCount="1">
    <brk id="4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9"/>
  <sheetViews>
    <sheetView view="pageBreakPreview" zoomScale="55" zoomScaleNormal="55" zoomScaleSheetLayoutView="55" zoomScalePageLayoutView="50" workbookViewId="0" topLeftCell="A1">
      <selection activeCell="A102" sqref="A102:IV102"/>
    </sheetView>
  </sheetViews>
  <sheetFormatPr defaultColWidth="9.140625" defaultRowHeight="39" customHeight="1"/>
  <cols>
    <col min="1" max="1" width="14.57421875" style="92" customWidth="1"/>
    <col min="2" max="2" width="14.28125" style="92" customWidth="1"/>
    <col min="3" max="3" width="11.140625" style="92" customWidth="1"/>
    <col min="4" max="4" width="7.28125" style="92" customWidth="1"/>
    <col min="5" max="5" width="10.57421875" style="92" customWidth="1"/>
    <col min="6" max="7" width="4.8515625" style="92" customWidth="1"/>
    <col min="8" max="8" width="3.8515625" style="92" customWidth="1"/>
    <col min="9" max="9" width="5.00390625" style="92" customWidth="1"/>
    <col min="10" max="10" width="5.57421875" style="96" bestFit="1" customWidth="1"/>
    <col min="11" max="11" width="5.8515625" style="92" customWidth="1"/>
    <col min="12" max="13" width="5.421875" style="92" customWidth="1"/>
    <col min="14" max="14" width="41.00390625" style="101" customWidth="1"/>
    <col min="15" max="15" width="6.421875" style="92" customWidth="1"/>
    <col min="16" max="16" width="13.57421875" style="92" customWidth="1"/>
    <col min="17" max="17" width="14.00390625" style="92" customWidth="1"/>
    <col min="18" max="18" width="13.8515625" style="92" customWidth="1"/>
    <col min="19" max="19" width="12.28125" style="92" customWidth="1"/>
    <col min="20" max="20" width="17.00390625" style="101" customWidth="1"/>
    <col min="21" max="22" width="13.28125" style="92" customWidth="1"/>
    <col min="23" max="23" width="11.28125" style="92" bestFit="1" customWidth="1"/>
    <col min="24" max="24" width="9.7109375" style="92" customWidth="1"/>
    <col min="25" max="25" width="17.57421875" style="96" customWidth="1"/>
    <col min="26" max="16384" width="9.140625" style="92" customWidth="1"/>
  </cols>
  <sheetData>
    <row r="1" spans="1:25" ht="24.75" customHeight="1">
      <c r="A1" s="322" t="s">
        <v>546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3"/>
    </row>
    <row r="2" spans="1:25" ht="23.25" customHeight="1">
      <c r="A2" s="322" t="s">
        <v>87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3"/>
    </row>
    <row r="3" spans="1:25" ht="12" customHeight="1">
      <c r="A3" s="146"/>
      <c r="B3" s="146"/>
      <c r="C3" s="146"/>
      <c r="D3" s="146"/>
      <c r="E3" s="146"/>
      <c r="F3" s="146"/>
      <c r="G3" s="146"/>
      <c r="H3" s="146"/>
      <c r="I3" s="146"/>
      <c r="J3" s="149"/>
      <c r="K3" s="146"/>
      <c r="L3" s="146"/>
      <c r="M3" s="146"/>
      <c r="N3" s="147"/>
      <c r="O3" s="146"/>
      <c r="P3" s="146"/>
      <c r="Q3" s="146"/>
      <c r="R3" s="146"/>
      <c r="S3" s="146"/>
      <c r="T3" s="147"/>
      <c r="U3" s="146"/>
      <c r="V3" s="146"/>
      <c r="W3" s="146"/>
      <c r="X3" s="146"/>
      <c r="Y3" s="149"/>
    </row>
    <row r="4" spans="1:25" ht="24" customHeight="1">
      <c r="A4" s="322" t="s">
        <v>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3"/>
    </row>
    <row r="5" ht="15.75" customHeight="1"/>
    <row r="6" spans="1:25" s="102" customFormat="1" ht="39" customHeight="1">
      <c r="A6" s="304" t="s">
        <v>34</v>
      </c>
      <c r="B6" s="304" t="s">
        <v>35</v>
      </c>
      <c r="C6" s="306" t="s">
        <v>36</v>
      </c>
      <c r="D6" s="304" t="s">
        <v>31</v>
      </c>
      <c r="E6" s="306" t="s">
        <v>213</v>
      </c>
      <c r="F6" s="304" t="s">
        <v>55</v>
      </c>
      <c r="G6" s="304" t="s">
        <v>58</v>
      </c>
      <c r="H6" s="304" t="s">
        <v>64</v>
      </c>
      <c r="I6" s="305"/>
      <c r="J6" s="305"/>
      <c r="K6" s="304" t="s">
        <v>63</v>
      </c>
      <c r="L6" s="304" t="s">
        <v>26</v>
      </c>
      <c r="M6" s="304" t="s">
        <v>62</v>
      </c>
      <c r="N6" s="306" t="s">
        <v>65</v>
      </c>
      <c r="O6" s="304" t="s">
        <v>59</v>
      </c>
      <c r="P6" s="304" t="s">
        <v>67</v>
      </c>
      <c r="Q6" s="304"/>
      <c r="R6" s="304"/>
      <c r="S6" s="304"/>
      <c r="T6" s="304"/>
      <c r="U6" s="304"/>
      <c r="V6" s="304"/>
      <c r="W6" s="304"/>
      <c r="X6" s="304"/>
      <c r="Y6" s="315" t="s">
        <v>632</v>
      </c>
    </row>
    <row r="7" spans="1:25" s="102" customFormat="1" ht="39" customHeight="1">
      <c r="A7" s="304"/>
      <c r="B7" s="305"/>
      <c r="C7" s="305"/>
      <c r="D7" s="304"/>
      <c r="E7" s="306"/>
      <c r="F7" s="304"/>
      <c r="G7" s="304"/>
      <c r="H7" s="306" t="s">
        <v>4</v>
      </c>
      <c r="I7" s="306" t="s">
        <v>5</v>
      </c>
      <c r="J7" s="318" t="s">
        <v>6</v>
      </c>
      <c r="K7" s="305"/>
      <c r="L7" s="305"/>
      <c r="M7" s="305"/>
      <c r="N7" s="306"/>
      <c r="O7" s="305"/>
      <c r="P7" s="307">
        <v>2022</v>
      </c>
      <c r="Q7" s="307">
        <v>2023</v>
      </c>
      <c r="R7" s="307">
        <v>2024</v>
      </c>
      <c r="S7" s="306" t="s">
        <v>71</v>
      </c>
      <c r="T7" s="306" t="s">
        <v>72</v>
      </c>
      <c r="U7" s="306" t="s">
        <v>73</v>
      </c>
      <c r="V7" s="306" t="s">
        <v>42</v>
      </c>
      <c r="W7" s="306" t="s">
        <v>74</v>
      </c>
      <c r="X7" s="324"/>
      <c r="Y7" s="316"/>
    </row>
    <row r="8" spans="1:25" s="102" customFormat="1" ht="39" customHeight="1">
      <c r="A8" s="304"/>
      <c r="B8" s="305"/>
      <c r="C8" s="305"/>
      <c r="D8" s="304"/>
      <c r="E8" s="306"/>
      <c r="F8" s="304"/>
      <c r="G8" s="304"/>
      <c r="H8" s="305"/>
      <c r="I8" s="305"/>
      <c r="J8" s="316"/>
      <c r="K8" s="305"/>
      <c r="L8" s="305"/>
      <c r="M8" s="305"/>
      <c r="N8" s="306"/>
      <c r="O8" s="305"/>
      <c r="P8" s="308"/>
      <c r="Q8" s="308"/>
      <c r="R8" s="308"/>
      <c r="S8" s="305"/>
      <c r="T8" s="306"/>
      <c r="U8" s="306"/>
      <c r="V8" s="306"/>
      <c r="W8" s="5" t="s">
        <v>7</v>
      </c>
      <c r="X8" s="5" t="s">
        <v>26</v>
      </c>
      <c r="Y8" s="316"/>
    </row>
    <row r="9" spans="1:25" s="102" customFormat="1" ht="39" customHeight="1">
      <c r="A9" s="5" t="s">
        <v>33</v>
      </c>
      <c r="B9" s="81" t="s">
        <v>13</v>
      </c>
      <c r="C9" s="81" t="s">
        <v>12</v>
      </c>
      <c r="D9" s="81" t="s">
        <v>14</v>
      </c>
      <c r="E9" s="81" t="s">
        <v>13</v>
      </c>
      <c r="F9" s="81" t="s">
        <v>8</v>
      </c>
      <c r="G9" s="81" t="s">
        <v>8</v>
      </c>
      <c r="H9" s="81" t="s">
        <v>15</v>
      </c>
      <c r="I9" s="81" t="s">
        <v>15</v>
      </c>
      <c r="J9" s="122" t="s">
        <v>15</v>
      </c>
      <c r="K9" s="81" t="s">
        <v>12</v>
      </c>
      <c r="L9" s="81" t="s">
        <v>30</v>
      </c>
      <c r="M9" s="81" t="s">
        <v>22</v>
      </c>
      <c r="N9" s="81" t="s">
        <v>13</v>
      </c>
      <c r="O9" s="81" t="s">
        <v>23</v>
      </c>
      <c r="P9" s="157" t="s">
        <v>10</v>
      </c>
      <c r="Q9" s="157" t="s">
        <v>10</v>
      </c>
      <c r="R9" s="157" t="s">
        <v>10</v>
      </c>
      <c r="S9" s="157" t="s">
        <v>10</v>
      </c>
      <c r="T9" s="157" t="s">
        <v>10</v>
      </c>
      <c r="U9" s="157" t="s">
        <v>10</v>
      </c>
      <c r="V9" s="157" t="s">
        <v>41</v>
      </c>
      <c r="W9" s="157" t="s">
        <v>10</v>
      </c>
      <c r="X9" s="158" t="s">
        <v>32</v>
      </c>
      <c r="Y9" s="234" t="s">
        <v>60</v>
      </c>
    </row>
    <row r="10" spans="1:25" ht="39" customHeight="1">
      <c r="A10" s="309" t="s">
        <v>547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162"/>
      <c r="Q10" s="163"/>
      <c r="R10" s="163"/>
      <c r="S10" s="163"/>
      <c r="T10" s="163"/>
      <c r="U10" s="163"/>
      <c r="V10" s="163"/>
      <c r="W10" s="163"/>
      <c r="X10" s="164"/>
      <c r="Y10" s="156"/>
    </row>
    <row r="11" spans="1:25" s="96" customFormat="1" ht="54" customHeight="1">
      <c r="A11" s="204" t="s">
        <v>539</v>
      </c>
      <c r="B11" s="202" t="s">
        <v>530</v>
      </c>
      <c r="C11" s="115" t="s">
        <v>533</v>
      </c>
      <c r="D11" s="91">
        <v>2022</v>
      </c>
      <c r="E11" s="104" t="s">
        <v>408</v>
      </c>
      <c r="F11" s="104" t="s">
        <v>92</v>
      </c>
      <c r="G11" s="104" t="s">
        <v>92</v>
      </c>
      <c r="H11" s="103" t="s">
        <v>89</v>
      </c>
      <c r="I11" s="103" t="s">
        <v>90</v>
      </c>
      <c r="J11" s="103" t="s">
        <v>95</v>
      </c>
      <c r="K11" s="93" t="s">
        <v>108</v>
      </c>
      <c r="L11" s="103" t="s">
        <v>310</v>
      </c>
      <c r="M11" s="103" t="s">
        <v>314</v>
      </c>
      <c r="N11" s="205" t="s">
        <v>529</v>
      </c>
      <c r="O11" s="104">
        <v>1</v>
      </c>
      <c r="P11" s="159">
        <v>14250000</v>
      </c>
      <c r="Q11" s="159"/>
      <c r="R11" s="159"/>
      <c r="S11" s="159"/>
      <c r="T11" s="160">
        <v>14250000</v>
      </c>
      <c r="U11" s="159"/>
      <c r="V11" s="159"/>
      <c r="W11" s="159"/>
      <c r="X11" s="161"/>
      <c r="Y11" s="184"/>
    </row>
    <row r="12" spans="1:25" s="96" customFormat="1" ht="39" customHeight="1">
      <c r="A12" s="204" t="s">
        <v>604</v>
      </c>
      <c r="B12" s="202" t="s">
        <v>143</v>
      </c>
      <c r="C12" s="115" t="s">
        <v>154</v>
      </c>
      <c r="D12" s="91">
        <v>2022</v>
      </c>
      <c r="E12" s="104" t="s">
        <v>88</v>
      </c>
      <c r="F12" s="104" t="s">
        <v>92</v>
      </c>
      <c r="G12" s="104" t="s">
        <v>92</v>
      </c>
      <c r="H12" s="103" t="s">
        <v>89</v>
      </c>
      <c r="I12" s="103" t="s">
        <v>90</v>
      </c>
      <c r="J12" s="103" t="s">
        <v>94</v>
      </c>
      <c r="K12" s="93" t="s">
        <v>108</v>
      </c>
      <c r="L12" s="103" t="s">
        <v>310</v>
      </c>
      <c r="M12" s="103" t="s">
        <v>314</v>
      </c>
      <c r="N12" s="205" t="s">
        <v>93</v>
      </c>
      <c r="O12" s="104">
        <v>1</v>
      </c>
      <c r="P12" s="159">
        <v>374504.07</v>
      </c>
      <c r="Q12" s="159"/>
      <c r="R12" s="159"/>
      <c r="S12" s="159"/>
      <c r="T12" s="160">
        <f>P12</f>
        <v>374504.07</v>
      </c>
      <c r="U12" s="159"/>
      <c r="V12" s="159"/>
      <c r="W12" s="159"/>
      <c r="X12" s="161"/>
      <c r="Y12" s="184"/>
    </row>
    <row r="13" spans="1:25" s="96" customFormat="1" ht="47.25" customHeight="1">
      <c r="A13" s="204" t="s">
        <v>412</v>
      </c>
      <c r="B13" s="131" t="s">
        <v>393</v>
      </c>
      <c r="C13" s="104" t="s">
        <v>471</v>
      </c>
      <c r="D13" s="91">
        <v>2022</v>
      </c>
      <c r="E13" s="104" t="s">
        <v>503</v>
      </c>
      <c r="F13" s="104" t="s">
        <v>92</v>
      </c>
      <c r="G13" s="104" t="s">
        <v>92</v>
      </c>
      <c r="H13" s="103" t="s">
        <v>89</v>
      </c>
      <c r="I13" s="103" t="s">
        <v>90</v>
      </c>
      <c r="J13" s="103" t="s">
        <v>132</v>
      </c>
      <c r="K13" s="93" t="s">
        <v>108</v>
      </c>
      <c r="L13" s="103" t="s">
        <v>310</v>
      </c>
      <c r="M13" s="103" t="s">
        <v>314</v>
      </c>
      <c r="N13" s="205" t="s">
        <v>350</v>
      </c>
      <c r="O13" s="104">
        <v>1</v>
      </c>
      <c r="P13" s="134">
        <v>1000000</v>
      </c>
      <c r="Q13" s="115"/>
      <c r="R13" s="115"/>
      <c r="S13" s="115"/>
      <c r="T13" s="124">
        <v>1000000</v>
      </c>
      <c r="U13" s="115"/>
      <c r="V13" s="115"/>
      <c r="W13" s="115"/>
      <c r="X13" s="104"/>
      <c r="Y13" s="84" t="s">
        <v>655</v>
      </c>
    </row>
    <row r="14" spans="1:25" s="96" customFormat="1" ht="39" customHeight="1">
      <c r="A14" s="204" t="s">
        <v>413</v>
      </c>
      <c r="B14" s="202" t="s">
        <v>438</v>
      </c>
      <c r="C14" s="104" t="s">
        <v>472</v>
      </c>
      <c r="D14" s="91">
        <v>2022</v>
      </c>
      <c r="E14" s="104" t="s">
        <v>88</v>
      </c>
      <c r="F14" s="104" t="s">
        <v>92</v>
      </c>
      <c r="G14" s="104" t="s">
        <v>92</v>
      </c>
      <c r="H14" s="103" t="s">
        <v>89</v>
      </c>
      <c r="I14" s="103" t="s">
        <v>90</v>
      </c>
      <c r="J14" s="103" t="s">
        <v>395</v>
      </c>
      <c r="K14" s="93" t="s">
        <v>108</v>
      </c>
      <c r="L14" s="103" t="s">
        <v>310</v>
      </c>
      <c r="M14" s="103" t="s">
        <v>314</v>
      </c>
      <c r="N14" s="205" t="s">
        <v>396</v>
      </c>
      <c r="O14" s="104">
        <v>1</v>
      </c>
      <c r="P14" s="115">
        <v>950000</v>
      </c>
      <c r="Q14" s="115"/>
      <c r="R14" s="115"/>
      <c r="S14" s="115"/>
      <c r="T14" s="124">
        <v>950000</v>
      </c>
      <c r="U14" s="115"/>
      <c r="V14" s="115"/>
      <c r="W14" s="115"/>
      <c r="X14" s="104"/>
      <c r="Y14" s="184"/>
    </row>
    <row r="15" spans="1:25" s="96" customFormat="1" ht="48" customHeight="1">
      <c r="A15" s="204" t="s">
        <v>424</v>
      </c>
      <c r="B15" s="131" t="s">
        <v>147</v>
      </c>
      <c r="C15" s="103" t="s">
        <v>155</v>
      </c>
      <c r="D15" s="91" t="s">
        <v>548</v>
      </c>
      <c r="E15" s="131" t="s">
        <v>301</v>
      </c>
      <c r="F15" s="103" t="s">
        <v>92</v>
      </c>
      <c r="G15" s="103" t="s">
        <v>92</v>
      </c>
      <c r="H15" s="103" t="s">
        <v>89</v>
      </c>
      <c r="I15" s="103" t="s">
        <v>90</v>
      </c>
      <c r="J15" s="103" t="s">
        <v>142</v>
      </c>
      <c r="K15" s="103" t="s">
        <v>108</v>
      </c>
      <c r="L15" s="103" t="s">
        <v>312</v>
      </c>
      <c r="M15" s="103" t="s">
        <v>314</v>
      </c>
      <c r="N15" s="204" t="s">
        <v>635</v>
      </c>
      <c r="O15" s="103">
        <v>1</v>
      </c>
      <c r="P15" s="115">
        <v>7500000</v>
      </c>
      <c r="Q15" s="103"/>
      <c r="R15" s="103"/>
      <c r="S15" s="103"/>
      <c r="T15" s="124">
        <f>P15</f>
        <v>7500000</v>
      </c>
      <c r="U15" s="103"/>
      <c r="V15" s="103"/>
      <c r="W15" s="103"/>
      <c r="X15" s="103"/>
      <c r="Y15" s="184"/>
    </row>
    <row r="16" spans="1:25" s="96" customFormat="1" ht="78" customHeight="1">
      <c r="A16" s="204" t="s">
        <v>414</v>
      </c>
      <c r="B16" s="202" t="s">
        <v>439</v>
      </c>
      <c r="C16" s="104" t="s">
        <v>473</v>
      </c>
      <c r="D16" s="91">
        <v>2022</v>
      </c>
      <c r="E16" s="104" t="s">
        <v>88</v>
      </c>
      <c r="F16" s="104" t="s">
        <v>92</v>
      </c>
      <c r="G16" s="104" t="s">
        <v>92</v>
      </c>
      <c r="H16" s="103" t="s">
        <v>89</v>
      </c>
      <c r="I16" s="103" t="s">
        <v>401</v>
      </c>
      <c r="J16" s="103" t="s">
        <v>402</v>
      </c>
      <c r="K16" s="93" t="s">
        <v>108</v>
      </c>
      <c r="L16" s="103" t="s">
        <v>310</v>
      </c>
      <c r="M16" s="103" t="s">
        <v>314</v>
      </c>
      <c r="N16" s="205" t="s">
        <v>403</v>
      </c>
      <c r="O16" s="104">
        <v>2</v>
      </c>
      <c r="P16" s="115">
        <v>650000</v>
      </c>
      <c r="Q16" s="115"/>
      <c r="R16" s="115"/>
      <c r="S16" s="115"/>
      <c r="T16" s="124">
        <v>650000</v>
      </c>
      <c r="U16" s="115"/>
      <c r="V16" s="115"/>
      <c r="W16" s="115">
        <v>650000</v>
      </c>
      <c r="X16" s="104">
        <v>6</v>
      </c>
      <c r="Y16" s="184"/>
    </row>
    <row r="17" spans="1:25" s="96" customFormat="1" ht="39" customHeight="1">
      <c r="A17" s="204" t="s">
        <v>481</v>
      </c>
      <c r="B17" s="202" t="s">
        <v>470</v>
      </c>
      <c r="C17" s="104" t="s">
        <v>474</v>
      </c>
      <c r="D17" s="91">
        <v>2022</v>
      </c>
      <c r="E17" s="104" t="s">
        <v>504</v>
      </c>
      <c r="F17" s="104" t="s">
        <v>92</v>
      </c>
      <c r="G17" s="104" t="s">
        <v>92</v>
      </c>
      <c r="H17" s="103" t="s">
        <v>89</v>
      </c>
      <c r="I17" s="103" t="s">
        <v>90</v>
      </c>
      <c r="J17" s="103" t="s">
        <v>105</v>
      </c>
      <c r="K17" s="93" t="s">
        <v>108</v>
      </c>
      <c r="L17" s="103" t="s">
        <v>310</v>
      </c>
      <c r="M17" s="103" t="s">
        <v>314</v>
      </c>
      <c r="N17" s="205" t="s">
        <v>457</v>
      </c>
      <c r="O17" s="104">
        <v>1</v>
      </c>
      <c r="P17" s="115">
        <v>350000</v>
      </c>
      <c r="Q17" s="136"/>
      <c r="R17" s="115"/>
      <c r="S17" s="115"/>
      <c r="T17" s="124">
        <v>350000</v>
      </c>
      <c r="U17" s="115"/>
      <c r="V17" s="115"/>
      <c r="W17" s="115"/>
      <c r="X17" s="104"/>
      <c r="Y17" s="184"/>
    </row>
    <row r="18" spans="1:25" ht="39" customHeight="1">
      <c r="A18" s="136" t="s">
        <v>423</v>
      </c>
      <c r="B18" s="202" t="s">
        <v>145</v>
      </c>
      <c r="C18" s="104" t="s">
        <v>405</v>
      </c>
      <c r="D18" s="91">
        <v>2022</v>
      </c>
      <c r="E18" s="104" t="s">
        <v>408</v>
      </c>
      <c r="F18" s="104" t="s">
        <v>92</v>
      </c>
      <c r="G18" s="104" t="s">
        <v>92</v>
      </c>
      <c r="H18" s="103" t="s">
        <v>89</v>
      </c>
      <c r="I18" s="103" t="s">
        <v>90</v>
      </c>
      <c r="J18" s="103" t="s">
        <v>381</v>
      </c>
      <c r="K18" s="93" t="s">
        <v>108</v>
      </c>
      <c r="L18" s="103" t="s">
        <v>310</v>
      </c>
      <c r="M18" s="103" t="s">
        <v>314</v>
      </c>
      <c r="N18" s="205" t="s">
        <v>380</v>
      </c>
      <c r="O18" s="104">
        <v>1</v>
      </c>
      <c r="P18" s="134">
        <v>5000000</v>
      </c>
      <c r="Q18" s="115"/>
      <c r="R18" s="115"/>
      <c r="S18" s="115"/>
      <c r="T18" s="124">
        <f>P18</f>
        <v>5000000</v>
      </c>
      <c r="U18" s="115"/>
      <c r="V18" s="115"/>
      <c r="W18" s="115"/>
      <c r="X18" s="104"/>
      <c r="Y18" s="184"/>
    </row>
    <row r="19" spans="1:25" ht="39" customHeight="1">
      <c r="A19" s="136" t="s">
        <v>415</v>
      </c>
      <c r="B19" s="202" t="s">
        <v>518</v>
      </c>
      <c r="C19" s="84"/>
      <c r="D19" s="91">
        <v>2022</v>
      </c>
      <c r="E19" s="104" t="s">
        <v>88</v>
      </c>
      <c r="F19" s="104" t="s">
        <v>92</v>
      </c>
      <c r="G19" s="104" t="s">
        <v>92</v>
      </c>
      <c r="H19" s="103" t="s">
        <v>89</v>
      </c>
      <c r="I19" s="103" t="s">
        <v>89</v>
      </c>
      <c r="J19" s="103" t="s">
        <v>190</v>
      </c>
      <c r="K19" s="93" t="s">
        <v>108</v>
      </c>
      <c r="L19" s="103" t="s">
        <v>320</v>
      </c>
      <c r="M19" s="103" t="s">
        <v>314</v>
      </c>
      <c r="N19" s="205" t="s">
        <v>399</v>
      </c>
      <c r="O19" s="104">
        <v>1</v>
      </c>
      <c r="P19" s="134">
        <v>1564000</v>
      </c>
      <c r="Q19" s="115"/>
      <c r="R19" s="115"/>
      <c r="S19" s="115"/>
      <c r="T19" s="124">
        <v>1564000</v>
      </c>
      <c r="U19" s="115"/>
      <c r="V19" s="115"/>
      <c r="W19" s="115"/>
      <c r="X19" s="104"/>
      <c r="Y19" s="184"/>
    </row>
    <row r="20" spans="1:25" ht="47.25" customHeight="1">
      <c r="A20" s="136" t="s">
        <v>486</v>
      </c>
      <c r="B20" s="202" t="s">
        <v>519</v>
      </c>
      <c r="C20" s="84"/>
      <c r="D20" s="91">
        <v>2022</v>
      </c>
      <c r="E20" s="104" t="s">
        <v>96</v>
      </c>
      <c r="F20" s="104" t="s">
        <v>92</v>
      </c>
      <c r="G20" s="104" t="s">
        <v>92</v>
      </c>
      <c r="H20" s="103" t="s">
        <v>89</v>
      </c>
      <c r="I20" s="103" t="s">
        <v>89</v>
      </c>
      <c r="J20" s="103" t="s">
        <v>465</v>
      </c>
      <c r="K20" s="93" t="s">
        <v>108</v>
      </c>
      <c r="L20" s="103" t="s">
        <v>320</v>
      </c>
      <c r="M20" s="103" t="s">
        <v>314</v>
      </c>
      <c r="N20" s="205" t="s">
        <v>432</v>
      </c>
      <c r="O20" s="104">
        <v>1</v>
      </c>
      <c r="P20" s="208">
        <v>730008.51</v>
      </c>
      <c r="Q20" s="115"/>
      <c r="R20" s="115"/>
      <c r="S20" s="115"/>
      <c r="T20" s="207">
        <v>730008.51</v>
      </c>
      <c r="U20" s="115"/>
      <c r="V20" s="115"/>
      <c r="W20" s="115"/>
      <c r="X20" s="104"/>
      <c r="Y20" s="184"/>
    </row>
    <row r="21" spans="1:25" ht="54" customHeight="1">
      <c r="A21" s="136" t="s">
        <v>609</v>
      </c>
      <c r="B21" s="202" t="s">
        <v>613</v>
      </c>
      <c r="C21" s="84"/>
      <c r="D21" s="202">
        <v>2022</v>
      </c>
      <c r="E21" s="205" t="s">
        <v>593</v>
      </c>
      <c r="F21" s="205" t="s">
        <v>92</v>
      </c>
      <c r="G21" s="205" t="s">
        <v>92</v>
      </c>
      <c r="H21" s="204" t="s">
        <v>89</v>
      </c>
      <c r="I21" s="204" t="s">
        <v>90</v>
      </c>
      <c r="J21" s="4" t="s">
        <v>90</v>
      </c>
      <c r="K21" s="203" t="s">
        <v>108</v>
      </c>
      <c r="L21" s="204" t="s">
        <v>310</v>
      </c>
      <c r="M21" s="204" t="s">
        <v>314</v>
      </c>
      <c r="N21" s="205" t="s">
        <v>594</v>
      </c>
      <c r="O21" s="205">
        <v>1</v>
      </c>
      <c r="P21" s="208">
        <v>1500000</v>
      </c>
      <c r="Q21" s="206"/>
      <c r="R21" s="206"/>
      <c r="S21" s="206"/>
      <c r="T21" s="207">
        <v>1500000</v>
      </c>
      <c r="U21" s="206"/>
      <c r="V21" s="206"/>
      <c r="W21" s="206"/>
      <c r="X21" s="205"/>
      <c r="Y21" s="184"/>
    </row>
    <row r="22" spans="1:25" ht="39" customHeight="1">
      <c r="A22" s="136" t="s">
        <v>610</v>
      </c>
      <c r="B22" s="202" t="s">
        <v>614</v>
      </c>
      <c r="C22" s="84"/>
      <c r="D22" s="202">
        <v>2022</v>
      </c>
      <c r="E22" s="205" t="s">
        <v>397</v>
      </c>
      <c r="F22" s="205" t="s">
        <v>92</v>
      </c>
      <c r="G22" s="205" t="s">
        <v>92</v>
      </c>
      <c r="H22" s="204" t="s">
        <v>89</v>
      </c>
      <c r="I22" s="204" t="s">
        <v>90</v>
      </c>
      <c r="J22" s="204" t="s">
        <v>91</v>
      </c>
      <c r="K22" s="203" t="s">
        <v>108</v>
      </c>
      <c r="L22" s="204" t="s">
        <v>310</v>
      </c>
      <c r="M22" s="204" t="s">
        <v>314</v>
      </c>
      <c r="N22" s="205" t="s">
        <v>595</v>
      </c>
      <c r="O22" s="205">
        <v>1</v>
      </c>
      <c r="P22" s="208">
        <v>1300000</v>
      </c>
      <c r="Q22" s="206"/>
      <c r="R22" s="206"/>
      <c r="S22" s="206"/>
      <c r="T22" s="207">
        <v>1300000</v>
      </c>
      <c r="U22" s="206"/>
      <c r="V22" s="206"/>
      <c r="W22" s="206"/>
      <c r="X22" s="205"/>
      <c r="Y22" s="184"/>
    </row>
    <row r="23" spans="1:25" ht="39" customHeight="1">
      <c r="A23" s="136" t="s">
        <v>611</v>
      </c>
      <c r="B23" s="202" t="s">
        <v>615</v>
      </c>
      <c r="C23" s="84"/>
      <c r="D23" s="202">
        <v>2022</v>
      </c>
      <c r="E23" s="205" t="s">
        <v>543</v>
      </c>
      <c r="F23" s="205" t="s">
        <v>92</v>
      </c>
      <c r="G23" s="205" t="s">
        <v>92</v>
      </c>
      <c r="H23" s="204" t="s">
        <v>89</v>
      </c>
      <c r="I23" s="204" t="s">
        <v>90</v>
      </c>
      <c r="J23" s="4" t="s">
        <v>139</v>
      </c>
      <c r="K23" s="203" t="s">
        <v>108</v>
      </c>
      <c r="L23" s="204" t="s">
        <v>310</v>
      </c>
      <c r="M23" s="204" t="s">
        <v>314</v>
      </c>
      <c r="N23" s="84" t="s">
        <v>636</v>
      </c>
      <c r="O23" s="205">
        <v>1</v>
      </c>
      <c r="P23" s="208">
        <v>1000000</v>
      </c>
      <c r="Q23" s="206"/>
      <c r="R23" s="206"/>
      <c r="S23" s="206"/>
      <c r="T23" s="207">
        <v>1000000</v>
      </c>
      <c r="U23" s="206"/>
      <c r="V23" s="206"/>
      <c r="W23" s="206"/>
      <c r="X23" s="205"/>
      <c r="Y23" s="180" t="s">
        <v>633</v>
      </c>
    </row>
    <row r="24" spans="1:25" s="96" customFormat="1" ht="60" customHeight="1">
      <c r="A24" s="204" t="s">
        <v>487</v>
      </c>
      <c r="B24" s="202" t="s">
        <v>520</v>
      </c>
      <c r="C24" s="115" t="s">
        <v>477</v>
      </c>
      <c r="D24" s="91">
        <v>2022</v>
      </c>
      <c r="E24" s="104" t="s">
        <v>446</v>
      </c>
      <c r="F24" s="104" t="s">
        <v>92</v>
      </c>
      <c r="G24" s="104" t="s">
        <v>92</v>
      </c>
      <c r="H24" s="103" t="s">
        <v>89</v>
      </c>
      <c r="I24" s="103" t="s">
        <v>89</v>
      </c>
      <c r="J24" s="4" t="s">
        <v>460</v>
      </c>
      <c r="K24" s="93" t="s">
        <v>108</v>
      </c>
      <c r="L24" s="103" t="s">
        <v>310</v>
      </c>
      <c r="M24" s="103" t="s">
        <v>314</v>
      </c>
      <c r="N24" s="205" t="s">
        <v>507</v>
      </c>
      <c r="O24" s="104">
        <v>1</v>
      </c>
      <c r="P24" s="115">
        <v>248671.92</v>
      </c>
      <c r="Q24" s="115"/>
      <c r="R24" s="124"/>
      <c r="S24" s="115"/>
      <c r="T24" s="124">
        <v>248671.92</v>
      </c>
      <c r="U24" s="115"/>
      <c r="V24" s="115"/>
      <c r="W24" s="115"/>
      <c r="X24" s="104"/>
      <c r="Y24" s="184"/>
    </row>
    <row r="25" spans="1:25" ht="39" customHeight="1">
      <c r="A25" s="204" t="s">
        <v>365</v>
      </c>
      <c r="B25" s="202" t="s">
        <v>400</v>
      </c>
      <c r="C25" s="104" t="s">
        <v>404</v>
      </c>
      <c r="D25" s="91">
        <v>2022</v>
      </c>
      <c r="E25" s="104" t="s">
        <v>96</v>
      </c>
      <c r="F25" s="104" t="s">
        <v>92</v>
      </c>
      <c r="G25" s="104" t="s">
        <v>92</v>
      </c>
      <c r="H25" s="103" t="s">
        <v>89</v>
      </c>
      <c r="I25" s="103" t="s">
        <v>90</v>
      </c>
      <c r="J25" s="4" t="s">
        <v>91</v>
      </c>
      <c r="K25" s="93" t="s">
        <v>108</v>
      </c>
      <c r="L25" s="103" t="s">
        <v>310</v>
      </c>
      <c r="M25" s="103" t="s">
        <v>314</v>
      </c>
      <c r="N25" s="205" t="s">
        <v>449</v>
      </c>
      <c r="O25" s="104">
        <v>1</v>
      </c>
      <c r="P25" s="115">
        <v>2531759.12</v>
      </c>
      <c r="Q25" s="124"/>
      <c r="R25" s="124"/>
      <c r="S25" s="115"/>
      <c r="T25" s="124">
        <v>2531759.12</v>
      </c>
      <c r="U25" s="115"/>
      <c r="V25" s="115"/>
      <c r="W25" s="115"/>
      <c r="X25" s="104"/>
      <c r="Y25" s="184"/>
    </row>
    <row r="26" spans="1:25" ht="45" customHeight="1">
      <c r="A26" s="204" t="s">
        <v>366</v>
      </c>
      <c r="B26" s="202" t="s">
        <v>437</v>
      </c>
      <c r="C26" s="84"/>
      <c r="D26" s="91">
        <v>2022</v>
      </c>
      <c r="E26" s="104" t="s">
        <v>397</v>
      </c>
      <c r="F26" s="104" t="s">
        <v>92</v>
      </c>
      <c r="G26" s="104" t="s">
        <v>92</v>
      </c>
      <c r="H26" s="103" t="s">
        <v>89</v>
      </c>
      <c r="I26" s="103" t="s">
        <v>90</v>
      </c>
      <c r="J26" s="4" t="s">
        <v>91</v>
      </c>
      <c r="K26" s="93" t="s">
        <v>108</v>
      </c>
      <c r="L26" s="103" t="s">
        <v>310</v>
      </c>
      <c r="M26" s="103" t="s">
        <v>314</v>
      </c>
      <c r="N26" s="205" t="s">
        <v>407</v>
      </c>
      <c r="O26" s="104">
        <v>1</v>
      </c>
      <c r="P26" s="85">
        <v>884852.36</v>
      </c>
      <c r="Q26" s="124"/>
      <c r="R26" s="124"/>
      <c r="S26" s="115"/>
      <c r="T26" s="209">
        <v>884852.36</v>
      </c>
      <c r="U26" s="115"/>
      <c r="V26" s="115"/>
      <c r="W26" s="115"/>
      <c r="X26" s="104"/>
      <c r="Y26" s="183"/>
    </row>
    <row r="27" spans="1:25" ht="54.75" customHeight="1">
      <c r="A27" s="204" t="s">
        <v>512</v>
      </c>
      <c r="B27" s="150" t="s">
        <v>544</v>
      </c>
      <c r="C27" s="84"/>
      <c r="D27" s="91">
        <v>2022</v>
      </c>
      <c r="E27" s="104" t="s">
        <v>96</v>
      </c>
      <c r="F27" s="104" t="s">
        <v>92</v>
      </c>
      <c r="G27" s="104" t="s">
        <v>92</v>
      </c>
      <c r="H27" s="103" t="s">
        <v>89</v>
      </c>
      <c r="I27" s="103" t="s">
        <v>90</v>
      </c>
      <c r="J27" s="4" t="s">
        <v>91</v>
      </c>
      <c r="K27" s="93" t="s">
        <v>108</v>
      </c>
      <c r="L27" s="103" t="s">
        <v>310</v>
      </c>
      <c r="M27" s="103" t="s">
        <v>314</v>
      </c>
      <c r="N27" s="205" t="s">
        <v>430</v>
      </c>
      <c r="O27" s="104">
        <v>1</v>
      </c>
      <c r="P27" s="115">
        <v>1000000</v>
      </c>
      <c r="Q27" s="124"/>
      <c r="R27" s="124"/>
      <c r="S27" s="115"/>
      <c r="T27" s="124">
        <v>1000000</v>
      </c>
      <c r="U27" s="115"/>
      <c r="V27" s="115"/>
      <c r="W27" s="115"/>
      <c r="X27" s="104"/>
      <c r="Y27" s="183"/>
    </row>
    <row r="28" spans="1:25" ht="45" customHeight="1">
      <c r="A28" s="204" t="s">
        <v>488</v>
      </c>
      <c r="B28" s="202" t="s">
        <v>521</v>
      </c>
      <c r="C28" s="115" t="s">
        <v>478</v>
      </c>
      <c r="D28" s="91">
        <v>2022</v>
      </c>
      <c r="E28" s="104" t="s">
        <v>397</v>
      </c>
      <c r="F28" s="104" t="s">
        <v>92</v>
      </c>
      <c r="G28" s="104" t="s">
        <v>92</v>
      </c>
      <c r="H28" s="103" t="s">
        <v>89</v>
      </c>
      <c r="I28" s="103" t="s">
        <v>90</v>
      </c>
      <c r="J28" s="4" t="s">
        <v>91</v>
      </c>
      <c r="K28" s="93" t="s">
        <v>108</v>
      </c>
      <c r="L28" s="103" t="s">
        <v>310</v>
      </c>
      <c r="M28" s="103" t="s">
        <v>314</v>
      </c>
      <c r="N28" s="205" t="s">
        <v>433</v>
      </c>
      <c r="O28" s="104">
        <v>1</v>
      </c>
      <c r="P28" s="115">
        <v>2279492.57</v>
      </c>
      <c r="Q28" s="124"/>
      <c r="R28" s="124"/>
      <c r="S28" s="115"/>
      <c r="T28" s="124">
        <v>2279492.57</v>
      </c>
      <c r="U28" s="115"/>
      <c r="V28" s="115"/>
      <c r="W28" s="115"/>
      <c r="X28" s="104"/>
      <c r="Y28" s="183"/>
    </row>
    <row r="29" spans="1:25" ht="52.5">
      <c r="A29" s="204" t="s">
        <v>426</v>
      </c>
      <c r="B29" s="202" t="s">
        <v>658</v>
      </c>
      <c r="C29" s="84"/>
      <c r="D29" s="91">
        <v>2022</v>
      </c>
      <c r="E29" s="104" t="s">
        <v>397</v>
      </c>
      <c r="F29" s="104" t="s">
        <v>92</v>
      </c>
      <c r="G29" s="104" t="s">
        <v>92</v>
      </c>
      <c r="H29" s="103" t="s">
        <v>89</v>
      </c>
      <c r="I29" s="103" t="s">
        <v>90</v>
      </c>
      <c r="J29" s="4" t="s">
        <v>91</v>
      </c>
      <c r="K29" s="104" t="s">
        <v>108</v>
      </c>
      <c r="L29" s="103" t="s">
        <v>347</v>
      </c>
      <c r="M29" s="103" t="s">
        <v>314</v>
      </c>
      <c r="N29" s="205" t="s">
        <v>656</v>
      </c>
      <c r="O29" s="104">
        <v>1</v>
      </c>
      <c r="P29" s="115">
        <v>1000000</v>
      </c>
      <c r="Q29" s="124"/>
      <c r="R29" s="124"/>
      <c r="S29" s="115"/>
      <c r="T29" s="124">
        <v>1000000</v>
      </c>
      <c r="U29" s="115"/>
      <c r="V29" s="115"/>
      <c r="W29" s="115"/>
      <c r="X29" s="104"/>
      <c r="Y29" s="180" t="s">
        <v>657</v>
      </c>
    </row>
    <row r="30" spans="1:25" s="96" customFormat="1" ht="34.5" customHeight="1">
      <c r="A30" s="204" t="s">
        <v>427</v>
      </c>
      <c r="B30" s="84"/>
      <c r="C30" s="84"/>
      <c r="D30" s="91">
        <v>2022</v>
      </c>
      <c r="E30" s="104" t="s">
        <v>397</v>
      </c>
      <c r="F30" s="104" t="s">
        <v>92</v>
      </c>
      <c r="G30" s="104" t="s">
        <v>92</v>
      </c>
      <c r="H30" s="103" t="s">
        <v>89</v>
      </c>
      <c r="I30" s="103" t="s">
        <v>90</v>
      </c>
      <c r="J30" s="4" t="s">
        <v>91</v>
      </c>
      <c r="K30" s="104" t="s">
        <v>108</v>
      </c>
      <c r="L30" s="103" t="s">
        <v>347</v>
      </c>
      <c r="M30" s="103" t="s">
        <v>314</v>
      </c>
      <c r="N30" s="205" t="s">
        <v>349</v>
      </c>
      <c r="O30" s="104">
        <v>1</v>
      </c>
      <c r="P30" s="172">
        <v>200000</v>
      </c>
      <c r="Q30" s="124"/>
      <c r="R30" s="173"/>
      <c r="S30" s="172"/>
      <c r="T30" s="173">
        <f>P30</f>
        <v>200000</v>
      </c>
      <c r="U30" s="172"/>
      <c r="V30" s="172"/>
      <c r="W30" s="172"/>
      <c r="X30" s="174"/>
      <c r="Y30" s="183"/>
    </row>
    <row r="31" spans="1:25" s="96" customFormat="1" ht="55.5" customHeight="1">
      <c r="A31" s="204" t="s">
        <v>482</v>
      </c>
      <c r="B31" s="3" t="s">
        <v>442</v>
      </c>
      <c r="C31" s="84" t="s">
        <v>459</v>
      </c>
      <c r="D31" s="91">
        <v>2022</v>
      </c>
      <c r="E31" s="104" t="s">
        <v>144</v>
      </c>
      <c r="F31" s="104" t="s">
        <v>92</v>
      </c>
      <c r="G31" s="104" t="s">
        <v>92</v>
      </c>
      <c r="H31" s="103" t="s">
        <v>89</v>
      </c>
      <c r="I31" s="103" t="s">
        <v>90</v>
      </c>
      <c r="J31" s="4" t="s">
        <v>91</v>
      </c>
      <c r="K31" s="104" t="s">
        <v>108</v>
      </c>
      <c r="L31" s="103" t="s">
        <v>310</v>
      </c>
      <c r="M31" s="103" t="s">
        <v>314</v>
      </c>
      <c r="N31" s="205" t="s">
        <v>444</v>
      </c>
      <c r="O31" s="104">
        <v>1</v>
      </c>
      <c r="P31" s="206">
        <v>174070.34</v>
      </c>
      <c r="Q31" s="124"/>
      <c r="R31" s="173"/>
      <c r="S31" s="172"/>
      <c r="T31" s="207">
        <f>P31</f>
        <v>174070.34</v>
      </c>
      <c r="U31" s="172"/>
      <c r="V31" s="172"/>
      <c r="W31" s="172"/>
      <c r="X31" s="174"/>
      <c r="Y31" s="183"/>
    </row>
    <row r="32" spans="1:25" s="96" customFormat="1" ht="63" customHeight="1">
      <c r="A32" s="204" t="s">
        <v>662</v>
      </c>
      <c r="B32" s="3" t="s">
        <v>661</v>
      </c>
      <c r="C32" s="84" t="s">
        <v>653</v>
      </c>
      <c r="D32" s="202">
        <v>2022</v>
      </c>
      <c r="E32" s="205" t="s">
        <v>144</v>
      </c>
      <c r="F32" s="205" t="s">
        <v>92</v>
      </c>
      <c r="G32" s="205" t="s">
        <v>92</v>
      </c>
      <c r="H32" s="204" t="s">
        <v>89</v>
      </c>
      <c r="I32" s="204" t="s">
        <v>90</v>
      </c>
      <c r="J32" s="4" t="s">
        <v>91</v>
      </c>
      <c r="K32" s="205" t="s">
        <v>108</v>
      </c>
      <c r="L32" s="204" t="s">
        <v>310</v>
      </c>
      <c r="M32" s="204" t="s">
        <v>314</v>
      </c>
      <c r="N32" s="231" t="s">
        <v>652</v>
      </c>
      <c r="O32" s="205">
        <v>1</v>
      </c>
      <c r="P32" s="233" t="s">
        <v>654</v>
      </c>
      <c r="Q32" s="207"/>
      <c r="R32" s="173"/>
      <c r="S32" s="172"/>
      <c r="T32" s="232" t="s">
        <v>654</v>
      </c>
      <c r="U32" s="172"/>
      <c r="V32" s="172"/>
      <c r="W32" s="172"/>
      <c r="X32" s="174"/>
      <c r="Y32" s="180" t="s">
        <v>526</v>
      </c>
    </row>
    <row r="33" spans="1:25" s="96" customFormat="1" ht="39" customHeight="1">
      <c r="A33" s="204" t="s">
        <v>483</v>
      </c>
      <c r="B33" s="3" t="s">
        <v>440</v>
      </c>
      <c r="C33" s="84" t="s">
        <v>475</v>
      </c>
      <c r="D33" s="91">
        <v>2022</v>
      </c>
      <c r="E33" s="104" t="s">
        <v>448</v>
      </c>
      <c r="F33" s="104" t="s">
        <v>92</v>
      </c>
      <c r="G33" s="104" t="s">
        <v>92</v>
      </c>
      <c r="H33" s="103" t="s">
        <v>89</v>
      </c>
      <c r="I33" s="103" t="s">
        <v>90</v>
      </c>
      <c r="J33" s="4" t="s">
        <v>91</v>
      </c>
      <c r="K33" s="104" t="s">
        <v>108</v>
      </c>
      <c r="L33" s="103" t="s">
        <v>320</v>
      </c>
      <c r="M33" s="103" t="s">
        <v>462</v>
      </c>
      <c r="N33" s="205" t="s">
        <v>456</v>
      </c>
      <c r="O33" s="104">
        <v>1</v>
      </c>
      <c r="P33" s="172">
        <v>780000</v>
      </c>
      <c r="Q33" s="124"/>
      <c r="R33" s="173"/>
      <c r="S33" s="172"/>
      <c r="T33" s="173">
        <f>P33+Q33</f>
        <v>780000</v>
      </c>
      <c r="U33" s="172"/>
      <c r="V33" s="172"/>
      <c r="W33" s="172"/>
      <c r="X33" s="174"/>
      <c r="Y33" s="183"/>
    </row>
    <row r="34" spans="1:25" s="96" customFormat="1" ht="39" customHeight="1">
      <c r="A34" s="204" t="s">
        <v>484</v>
      </c>
      <c r="B34" s="3" t="s">
        <v>441</v>
      </c>
      <c r="C34" s="84" t="s">
        <v>476</v>
      </c>
      <c r="D34" s="91">
        <v>2022</v>
      </c>
      <c r="E34" s="104" t="s">
        <v>99</v>
      </c>
      <c r="F34" s="104" t="s">
        <v>92</v>
      </c>
      <c r="G34" s="104" t="s">
        <v>92</v>
      </c>
      <c r="H34" s="103" t="s">
        <v>89</v>
      </c>
      <c r="I34" s="103" t="s">
        <v>90</v>
      </c>
      <c r="J34" s="4" t="s">
        <v>91</v>
      </c>
      <c r="K34" s="104" t="s">
        <v>108</v>
      </c>
      <c r="L34" s="103" t="s">
        <v>464</v>
      </c>
      <c r="M34" s="103" t="s">
        <v>463</v>
      </c>
      <c r="N34" s="205" t="s">
        <v>435</v>
      </c>
      <c r="O34" s="104">
        <v>1</v>
      </c>
      <c r="P34" s="172">
        <v>800000</v>
      </c>
      <c r="Q34" s="124"/>
      <c r="R34" s="173"/>
      <c r="S34" s="172"/>
      <c r="T34" s="173">
        <f>P34+Q34</f>
        <v>800000</v>
      </c>
      <c r="U34" s="172"/>
      <c r="V34" s="172"/>
      <c r="W34" s="172"/>
      <c r="X34" s="174"/>
      <c r="Y34" s="183"/>
    </row>
    <row r="35" spans="1:25" s="7" customFormat="1" ht="39" customHeight="1">
      <c r="A35" s="319" t="s">
        <v>345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169"/>
      <c r="Q35" s="170"/>
      <c r="R35" s="170"/>
      <c r="S35" s="170"/>
      <c r="T35" s="171"/>
      <c r="U35" s="170"/>
      <c r="V35" s="170"/>
      <c r="W35" s="170"/>
      <c r="X35" s="182"/>
      <c r="Y35" s="165"/>
    </row>
    <row r="36" spans="1:25" ht="39">
      <c r="A36" s="204" t="s">
        <v>510</v>
      </c>
      <c r="B36" s="202" t="s">
        <v>129</v>
      </c>
      <c r="C36" s="115" t="s">
        <v>306</v>
      </c>
      <c r="D36" s="91">
        <v>2022</v>
      </c>
      <c r="E36" s="115" t="s">
        <v>302</v>
      </c>
      <c r="F36" s="104" t="s">
        <v>92</v>
      </c>
      <c r="G36" s="104" t="s">
        <v>92</v>
      </c>
      <c r="H36" s="103" t="s">
        <v>89</v>
      </c>
      <c r="I36" s="103" t="s">
        <v>90</v>
      </c>
      <c r="J36" s="4" t="s">
        <v>130</v>
      </c>
      <c r="K36" s="93" t="s">
        <v>108</v>
      </c>
      <c r="L36" s="103" t="s">
        <v>319</v>
      </c>
      <c r="M36" s="103" t="s">
        <v>315</v>
      </c>
      <c r="N36" s="205" t="s">
        <v>128</v>
      </c>
      <c r="O36" s="104">
        <v>1</v>
      </c>
      <c r="P36" s="115">
        <v>13200000</v>
      </c>
      <c r="Q36" s="115"/>
      <c r="R36" s="115"/>
      <c r="S36" s="115"/>
      <c r="T36" s="124">
        <f>P36</f>
        <v>13200000</v>
      </c>
      <c r="U36" s="115"/>
      <c r="V36" s="115"/>
      <c r="W36" s="115"/>
      <c r="X36" s="104"/>
      <c r="Y36" s="184"/>
    </row>
    <row r="37" spans="1:25" s="96" customFormat="1" ht="52.5">
      <c r="A37" s="4" t="s">
        <v>371</v>
      </c>
      <c r="B37" s="3" t="s">
        <v>297</v>
      </c>
      <c r="C37" s="85"/>
      <c r="D37" s="3">
        <v>2022</v>
      </c>
      <c r="E37" s="85" t="s">
        <v>302</v>
      </c>
      <c r="F37" s="84" t="s">
        <v>92</v>
      </c>
      <c r="G37" s="84" t="s">
        <v>92</v>
      </c>
      <c r="H37" s="4" t="s">
        <v>89</v>
      </c>
      <c r="I37" s="4" t="s">
        <v>90</v>
      </c>
      <c r="J37" s="4" t="s">
        <v>91</v>
      </c>
      <c r="K37" s="98" t="s">
        <v>108</v>
      </c>
      <c r="L37" s="4" t="s">
        <v>320</v>
      </c>
      <c r="M37" s="4" t="s">
        <v>315</v>
      </c>
      <c r="N37" s="84" t="s">
        <v>138</v>
      </c>
      <c r="O37" s="84">
        <v>1</v>
      </c>
      <c r="P37" s="85">
        <v>2200000</v>
      </c>
      <c r="Q37" s="85"/>
      <c r="R37" s="85"/>
      <c r="S37" s="85"/>
      <c r="T37" s="2">
        <f>P37</f>
        <v>2200000</v>
      </c>
      <c r="U37" s="85"/>
      <c r="V37" s="85"/>
      <c r="W37" s="85"/>
      <c r="X37" s="84"/>
      <c r="Y37" s="184"/>
    </row>
    <row r="38" spans="1:25" s="96" customFormat="1" ht="39">
      <c r="A38" s="204" t="s">
        <v>540</v>
      </c>
      <c r="B38" s="3" t="s">
        <v>627</v>
      </c>
      <c r="C38" s="85"/>
      <c r="D38" s="3">
        <v>2022</v>
      </c>
      <c r="E38" s="85" t="s">
        <v>531</v>
      </c>
      <c r="F38" s="84" t="s">
        <v>92</v>
      </c>
      <c r="G38" s="84" t="s">
        <v>92</v>
      </c>
      <c r="H38" s="4" t="s">
        <v>89</v>
      </c>
      <c r="I38" s="4" t="s">
        <v>90</v>
      </c>
      <c r="J38" s="4" t="s">
        <v>91</v>
      </c>
      <c r="K38" s="98" t="s">
        <v>108</v>
      </c>
      <c r="L38" s="4" t="s">
        <v>310</v>
      </c>
      <c r="M38" s="4" t="s">
        <v>315</v>
      </c>
      <c r="N38" s="84" t="s">
        <v>532</v>
      </c>
      <c r="O38" s="84">
        <v>1</v>
      </c>
      <c r="P38" s="85">
        <v>650000</v>
      </c>
      <c r="Q38" s="85"/>
      <c r="R38" s="85"/>
      <c r="S38" s="85"/>
      <c r="T38" s="2">
        <f>P38</f>
        <v>650000</v>
      </c>
      <c r="U38" s="85"/>
      <c r="V38" s="85"/>
      <c r="W38" s="85"/>
      <c r="X38" s="84"/>
      <c r="Y38" s="184"/>
    </row>
    <row r="39" spans="1:25" s="96" customFormat="1" ht="26.25">
      <c r="A39" s="204" t="s">
        <v>666</v>
      </c>
      <c r="B39" s="3" t="s">
        <v>628</v>
      </c>
      <c r="C39" s="85" t="s">
        <v>665</v>
      </c>
      <c r="D39" s="3">
        <v>2022</v>
      </c>
      <c r="E39" s="85" t="s">
        <v>305</v>
      </c>
      <c r="F39" s="84" t="s">
        <v>92</v>
      </c>
      <c r="G39" s="84" t="s">
        <v>92</v>
      </c>
      <c r="H39" s="4" t="s">
        <v>89</v>
      </c>
      <c r="I39" s="4" t="s">
        <v>90</v>
      </c>
      <c r="J39" s="4" t="s">
        <v>91</v>
      </c>
      <c r="K39" s="98" t="s">
        <v>108</v>
      </c>
      <c r="L39" s="4" t="s">
        <v>310</v>
      </c>
      <c r="M39" s="4" t="s">
        <v>315</v>
      </c>
      <c r="N39" s="84" t="s">
        <v>596</v>
      </c>
      <c r="O39" s="84"/>
      <c r="P39" s="85">
        <v>290358.88</v>
      </c>
      <c r="Q39" s="85"/>
      <c r="R39" s="85"/>
      <c r="S39" s="85"/>
      <c r="T39" s="2">
        <f>P39</f>
        <v>290358.88</v>
      </c>
      <c r="U39" s="85"/>
      <c r="V39" s="85"/>
      <c r="W39" s="85"/>
      <c r="X39" s="84"/>
      <c r="Y39" s="184"/>
    </row>
    <row r="40" spans="1:25" ht="66">
      <c r="A40" s="204" t="s">
        <v>605</v>
      </c>
      <c r="B40" s="3" t="s">
        <v>625</v>
      </c>
      <c r="C40" s="85"/>
      <c r="D40" s="3">
        <v>2022</v>
      </c>
      <c r="E40" s="85" t="s">
        <v>303</v>
      </c>
      <c r="F40" s="84" t="s">
        <v>92</v>
      </c>
      <c r="G40" s="84" t="s">
        <v>92</v>
      </c>
      <c r="H40" s="4" t="s">
        <v>89</v>
      </c>
      <c r="I40" s="4" t="s">
        <v>90</v>
      </c>
      <c r="J40" s="4" t="s">
        <v>133</v>
      </c>
      <c r="K40" s="84" t="s">
        <v>108</v>
      </c>
      <c r="L40" s="4" t="s">
        <v>320</v>
      </c>
      <c r="M40" s="4" t="s">
        <v>315</v>
      </c>
      <c r="N40" s="84" t="s">
        <v>538</v>
      </c>
      <c r="O40" s="84">
        <v>1</v>
      </c>
      <c r="P40" s="85">
        <v>1037356.9</v>
      </c>
      <c r="Q40" s="85"/>
      <c r="R40" s="85"/>
      <c r="S40" s="85"/>
      <c r="T40" s="2">
        <v>1037356.9</v>
      </c>
      <c r="U40" s="85"/>
      <c r="V40" s="85"/>
      <c r="W40" s="85"/>
      <c r="X40" s="84"/>
      <c r="Y40" s="184"/>
    </row>
    <row r="41" spans="1:25" ht="39">
      <c r="A41" s="204" t="s">
        <v>606</v>
      </c>
      <c r="B41" s="3" t="s">
        <v>623</v>
      </c>
      <c r="C41" s="85"/>
      <c r="D41" s="3">
        <v>2022</v>
      </c>
      <c r="E41" s="85" t="s">
        <v>534</v>
      </c>
      <c r="F41" s="84" t="s">
        <v>92</v>
      </c>
      <c r="G41" s="84" t="s">
        <v>92</v>
      </c>
      <c r="H41" s="4" t="s">
        <v>89</v>
      </c>
      <c r="I41" s="4" t="s">
        <v>90</v>
      </c>
      <c r="J41" s="4" t="s">
        <v>131</v>
      </c>
      <c r="K41" s="84" t="s">
        <v>108</v>
      </c>
      <c r="L41" s="4" t="s">
        <v>320</v>
      </c>
      <c r="M41" s="4" t="s">
        <v>315</v>
      </c>
      <c r="N41" s="84" t="s">
        <v>537</v>
      </c>
      <c r="O41" s="84">
        <v>1</v>
      </c>
      <c r="P41" s="166">
        <v>1100000</v>
      </c>
      <c r="Q41" s="85"/>
      <c r="R41" s="166"/>
      <c r="S41" s="166"/>
      <c r="T41" s="167">
        <f>P41</f>
        <v>1100000</v>
      </c>
      <c r="U41" s="166"/>
      <c r="V41" s="166"/>
      <c r="W41" s="166"/>
      <c r="X41" s="168"/>
      <c r="Y41" s="184"/>
    </row>
    <row r="42" spans="1:25" ht="57.75" customHeight="1">
      <c r="A42" s="204" t="s">
        <v>511</v>
      </c>
      <c r="B42" s="3" t="s">
        <v>410</v>
      </c>
      <c r="C42" s="85" t="s">
        <v>624</v>
      </c>
      <c r="D42" s="3">
        <v>2022</v>
      </c>
      <c r="E42" s="85" t="s">
        <v>303</v>
      </c>
      <c r="F42" s="84" t="s">
        <v>92</v>
      </c>
      <c r="G42" s="84" t="s">
        <v>92</v>
      </c>
      <c r="H42" s="4" t="s">
        <v>89</v>
      </c>
      <c r="I42" s="4" t="s">
        <v>90</v>
      </c>
      <c r="J42" s="4" t="s">
        <v>133</v>
      </c>
      <c r="K42" s="84" t="s">
        <v>108</v>
      </c>
      <c r="L42" s="4" t="s">
        <v>320</v>
      </c>
      <c r="M42" s="4" t="s">
        <v>315</v>
      </c>
      <c r="N42" s="84" t="s">
        <v>535</v>
      </c>
      <c r="O42" s="84">
        <v>1</v>
      </c>
      <c r="P42" s="166">
        <v>1200000</v>
      </c>
      <c r="Q42" s="85"/>
      <c r="R42" s="166"/>
      <c r="S42" s="166"/>
      <c r="T42" s="167">
        <f>P42</f>
        <v>1200000</v>
      </c>
      <c r="U42" s="166"/>
      <c r="V42" s="166"/>
      <c r="W42" s="166"/>
      <c r="X42" s="168"/>
      <c r="Y42" s="184"/>
    </row>
    <row r="43" spans="1:25" ht="39" customHeight="1">
      <c r="A43" s="4" t="s">
        <v>376</v>
      </c>
      <c r="B43" s="3" t="s">
        <v>299</v>
      </c>
      <c r="C43" s="85" t="s">
        <v>501</v>
      </c>
      <c r="D43" s="3">
        <v>2022</v>
      </c>
      <c r="E43" s="85" t="s">
        <v>302</v>
      </c>
      <c r="F43" s="84" t="s">
        <v>92</v>
      </c>
      <c r="G43" s="84" t="s">
        <v>92</v>
      </c>
      <c r="H43" s="4" t="s">
        <v>89</v>
      </c>
      <c r="I43" s="4" t="s">
        <v>90</v>
      </c>
      <c r="J43" s="4" t="s">
        <v>132</v>
      </c>
      <c r="K43" s="84" t="s">
        <v>108</v>
      </c>
      <c r="L43" s="4" t="s">
        <v>320</v>
      </c>
      <c r="M43" s="4" t="s">
        <v>315</v>
      </c>
      <c r="N43" s="84" t="s">
        <v>648</v>
      </c>
      <c r="O43" s="84">
        <v>1</v>
      </c>
      <c r="P43" s="136">
        <v>2400000</v>
      </c>
      <c r="Q43" s="87"/>
      <c r="R43" s="85"/>
      <c r="S43" s="85"/>
      <c r="T43" s="2">
        <v>2400000</v>
      </c>
      <c r="U43" s="85"/>
      <c r="V43" s="85"/>
      <c r="W43" s="85"/>
      <c r="X43" s="84"/>
      <c r="Y43" s="84" t="s">
        <v>649</v>
      </c>
    </row>
    <row r="44" spans="1:25" ht="39" customHeight="1">
      <c r="A44" s="4" t="s">
        <v>375</v>
      </c>
      <c r="B44" s="3" t="s">
        <v>300</v>
      </c>
      <c r="C44" s="85" t="s">
        <v>502</v>
      </c>
      <c r="D44" s="3">
        <v>2022</v>
      </c>
      <c r="E44" s="85" t="s">
        <v>305</v>
      </c>
      <c r="F44" s="84" t="s">
        <v>92</v>
      </c>
      <c r="G44" s="84" t="s">
        <v>92</v>
      </c>
      <c r="H44" s="4" t="s">
        <v>89</v>
      </c>
      <c r="I44" s="4" t="s">
        <v>90</v>
      </c>
      <c r="J44" s="4" t="s">
        <v>91</v>
      </c>
      <c r="K44" s="84" t="s">
        <v>108</v>
      </c>
      <c r="L44" s="4" t="s">
        <v>320</v>
      </c>
      <c r="M44" s="4" t="s">
        <v>315</v>
      </c>
      <c r="N44" s="84" t="s">
        <v>651</v>
      </c>
      <c r="O44" s="84">
        <v>1</v>
      </c>
      <c r="P44" s="136">
        <v>6711700</v>
      </c>
      <c r="Q44" s="87"/>
      <c r="R44" s="85"/>
      <c r="S44" s="85"/>
      <c r="T44" s="2">
        <v>6711700</v>
      </c>
      <c r="U44" s="85"/>
      <c r="V44" s="85"/>
      <c r="W44" s="85"/>
      <c r="X44" s="84"/>
      <c r="Y44" s="84" t="s">
        <v>649</v>
      </c>
    </row>
    <row r="45" spans="1:25" ht="39" customHeight="1">
      <c r="A45" s="309" t="s">
        <v>428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162"/>
      <c r="Q45" s="163"/>
      <c r="R45" s="163"/>
      <c r="S45" s="163"/>
      <c r="T45" s="181"/>
      <c r="U45" s="163"/>
      <c r="V45" s="163"/>
      <c r="W45" s="163"/>
      <c r="X45" s="164"/>
      <c r="Y45" s="156"/>
    </row>
    <row r="46" spans="1:25" s="96" customFormat="1" ht="39" customHeight="1">
      <c r="A46" s="204" t="s">
        <v>421</v>
      </c>
      <c r="B46" s="202" t="s">
        <v>394</v>
      </c>
      <c r="C46" s="104"/>
      <c r="D46" s="91">
        <v>2023</v>
      </c>
      <c r="E46" s="104" t="s">
        <v>88</v>
      </c>
      <c r="F46" s="104" t="s">
        <v>92</v>
      </c>
      <c r="G46" s="104" t="s">
        <v>92</v>
      </c>
      <c r="H46" s="103" t="s">
        <v>89</v>
      </c>
      <c r="I46" s="103" t="s">
        <v>90</v>
      </c>
      <c r="J46" s="4" t="s">
        <v>351</v>
      </c>
      <c r="K46" s="93" t="s">
        <v>108</v>
      </c>
      <c r="L46" s="103" t="s">
        <v>310</v>
      </c>
      <c r="M46" s="103" t="s">
        <v>314</v>
      </c>
      <c r="N46" s="205" t="s">
        <v>436</v>
      </c>
      <c r="O46" s="104">
        <v>2</v>
      </c>
      <c r="P46" s="136"/>
      <c r="Q46" s="136">
        <v>450000</v>
      </c>
      <c r="R46" s="115"/>
      <c r="S46" s="115"/>
      <c r="T46" s="137">
        <v>450000</v>
      </c>
      <c r="U46" s="115"/>
      <c r="V46" s="115"/>
      <c r="W46" s="115"/>
      <c r="X46" s="104"/>
      <c r="Y46" s="91"/>
    </row>
    <row r="47" spans="1:25" s="96" customFormat="1" ht="50.25" customHeight="1">
      <c r="A47" s="204" t="s">
        <v>425</v>
      </c>
      <c r="B47" s="202" t="s">
        <v>601</v>
      </c>
      <c r="C47" s="104"/>
      <c r="D47" s="91">
        <v>2023</v>
      </c>
      <c r="E47" s="104" t="s">
        <v>88</v>
      </c>
      <c r="F47" s="104" t="s">
        <v>92</v>
      </c>
      <c r="G47" s="104" t="s">
        <v>92</v>
      </c>
      <c r="H47" s="103" t="s">
        <v>89</v>
      </c>
      <c r="I47" s="103" t="s">
        <v>401</v>
      </c>
      <c r="J47" s="4" t="s">
        <v>107</v>
      </c>
      <c r="K47" s="93" t="s">
        <v>108</v>
      </c>
      <c r="L47" s="103" t="s">
        <v>310</v>
      </c>
      <c r="M47" s="103" t="s">
        <v>314</v>
      </c>
      <c r="N47" s="205" t="s">
        <v>398</v>
      </c>
      <c r="O47" s="104">
        <v>3</v>
      </c>
      <c r="P47" s="136"/>
      <c r="Q47" s="136">
        <v>1200000</v>
      </c>
      <c r="R47" s="115"/>
      <c r="S47" s="115"/>
      <c r="T47" s="137">
        <v>1200000</v>
      </c>
      <c r="U47" s="115"/>
      <c r="V47" s="115"/>
      <c r="W47" s="115"/>
      <c r="X47" s="104"/>
      <c r="Y47" s="91"/>
    </row>
    <row r="48" spans="1:25" s="96" customFormat="1" ht="50.25" customHeight="1">
      <c r="A48" s="204" t="s">
        <v>416</v>
      </c>
      <c r="B48" s="202" t="s">
        <v>148</v>
      </c>
      <c r="C48" s="104" t="s">
        <v>156</v>
      </c>
      <c r="D48" s="91">
        <v>2023</v>
      </c>
      <c r="E48" s="104" t="s">
        <v>301</v>
      </c>
      <c r="F48" s="104" t="s">
        <v>92</v>
      </c>
      <c r="G48" s="104" t="s">
        <v>92</v>
      </c>
      <c r="H48" s="103" t="s">
        <v>89</v>
      </c>
      <c r="I48" s="103" t="s">
        <v>90</v>
      </c>
      <c r="J48" s="4" t="s">
        <v>97</v>
      </c>
      <c r="K48" s="93" t="s">
        <v>108</v>
      </c>
      <c r="L48" s="103" t="s">
        <v>312</v>
      </c>
      <c r="M48" s="103" t="s">
        <v>314</v>
      </c>
      <c r="N48" s="205" t="s">
        <v>409</v>
      </c>
      <c r="O48" s="104">
        <v>1</v>
      </c>
      <c r="P48" s="136"/>
      <c r="Q48" s="136">
        <v>7100000</v>
      </c>
      <c r="R48" s="115"/>
      <c r="S48" s="115"/>
      <c r="T48" s="137">
        <v>7100000</v>
      </c>
      <c r="U48" s="115"/>
      <c r="V48" s="115"/>
      <c r="W48" s="115"/>
      <c r="X48" s="104"/>
      <c r="Y48" s="91"/>
    </row>
    <row r="49" spans="1:25" s="96" customFormat="1" ht="39" customHeight="1">
      <c r="A49" s="204" t="s">
        <v>612</v>
      </c>
      <c r="B49" s="202" t="s">
        <v>602</v>
      </c>
      <c r="C49" s="104" t="s">
        <v>597</v>
      </c>
      <c r="D49" s="91">
        <v>2023</v>
      </c>
      <c r="E49" s="104" t="s">
        <v>301</v>
      </c>
      <c r="F49" s="104" t="s">
        <v>92</v>
      </c>
      <c r="G49" s="104" t="s">
        <v>92</v>
      </c>
      <c r="H49" s="103" t="s">
        <v>89</v>
      </c>
      <c r="I49" s="103" t="s">
        <v>90</v>
      </c>
      <c r="J49" s="103" t="s">
        <v>309</v>
      </c>
      <c r="K49" s="93" t="s">
        <v>108</v>
      </c>
      <c r="L49" s="103" t="s">
        <v>310</v>
      </c>
      <c r="M49" s="103" t="s">
        <v>314</v>
      </c>
      <c r="N49" s="205" t="s">
        <v>556</v>
      </c>
      <c r="O49" s="104">
        <v>2</v>
      </c>
      <c r="P49" s="136"/>
      <c r="Q49" s="136">
        <v>7000000</v>
      </c>
      <c r="R49" s="115"/>
      <c r="S49" s="115"/>
      <c r="T49" s="137">
        <v>7000000</v>
      </c>
      <c r="U49" s="115"/>
      <c r="V49" s="115"/>
      <c r="W49" s="115"/>
      <c r="X49" s="104"/>
      <c r="Y49" s="91"/>
    </row>
    <row r="50" spans="1:25" s="96" customFormat="1" ht="51.75" customHeight="1">
      <c r="A50" s="204" t="s">
        <v>663</v>
      </c>
      <c r="B50" s="202"/>
      <c r="C50" s="104"/>
      <c r="D50" s="91">
        <v>2023</v>
      </c>
      <c r="E50" s="104" t="s">
        <v>144</v>
      </c>
      <c r="F50" s="104" t="s">
        <v>92</v>
      </c>
      <c r="G50" s="104" t="s">
        <v>92</v>
      </c>
      <c r="H50" s="103" t="s">
        <v>89</v>
      </c>
      <c r="I50" s="103" t="s">
        <v>90</v>
      </c>
      <c r="J50" s="4" t="s">
        <v>91</v>
      </c>
      <c r="K50" s="104" t="s">
        <v>108</v>
      </c>
      <c r="L50" s="103" t="s">
        <v>310</v>
      </c>
      <c r="M50" s="103" t="s">
        <v>314</v>
      </c>
      <c r="N50" s="205" t="s">
        <v>554</v>
      </c>
      <c r="O50" s="104"/>
      <c r="P50" s="136"/>
      <c r="Q50" s="136">
        <v>885000</v>
      </c>
      <c r="R50" s="115"/>
      <c r="S50" s="115"/>
      <c r="T50" s="137">
        <v>885000</v>
      </c>
      <c r="U50" s="115"/>
      <c r="V50" s="115"/>
      <c r="W50" s="115"/>
      <c r="X50" s="104"/>
      <c r="Y50" s="91"/>
    </row>
    <row r="51" spans="1:25" s="96" customFormat="1" ht="39" customHeight="1">
      <c r="A51" s="204" t="s">
        <v>485</v>
      </c>
      <c r="B51" s="202" t="s">
        <v>603</v>
      </c>
      <c r="C51" s="104"/>
      <c r="D51" s="202">
        <v>2023</v>
      </c>
      <c r="E51" s="104" t="s">
        <v>88</v>
      </c>
      <c r="F51" s="104" t="s">
        <v>92</v>
      </c>
      <c r="G51" s="104" t="s">
        <v>92</v>
      </c>
      <c r="H51" s="103" t="s">
        <v>89</v>
      </c>
      <c r="I51" s="103" t="s">
        <v>90</v>
      </c>
      <c r="J51" s="4" t="s">
        <v>378</v>
      </c>
      <c r="K51" s="93" t="s">
        <v>108</v>
      </c>
      <c r="L51" s="103" t="s">
        <v>310</v>
      </c>
      <c r="M51" s="103" t="s">
        <v>314</v>
      </c>
      <c r="N51" s="205" t="s">
        <v>443</v>
      </c>
      <c r="O51" s="104">
        <v>2</v>
      </c>
      <c r="P51" s="136"/>
      <c r="Q51" s="136">
        <v>750000</v>
      </c>
      <c r="R51" s="115"/>
      <c r="S51" s="115"/>
      <c r="T51" s="137">
        <v>750000</v>
      </c>
      <c r="U51" s="115"/>
      <c r="V51" s="115"/>
      <c r="W51" s="115"/>
      <c r="X51" s="104"/>
      <c r="Y51" s="91"/>
    </row>
    <row r="52" spans="1:25" s="96" customFormat="1" ht="59.25" customHeight="1">
      <c r="A52" s="204" t="s">
        <v>492</v>
      </c>
      <c r="B52" s="202" t="s">
        <v>522</v>
      </c>
      <c r="C52" s="104"/>
      <c r="D52" s="91">
        <v>2023</v>
      </c>
      <c r="E52" s="104" t="s">
        <v>96</v>
      </c>
      <c r="F52" s="104" t="s">
        <v>92</v>
      </c>
      <c r="G52" s="104" t="s">
        <v>92</v>
      </c>
      <c r="H52" s="103" t="s">
        <v>89</v>
      </c>
      <c r="I52" s="103" t="s">
        <v>90</v>
      </c>
      <c r="J52" s="4" t="s">
        <v>461</v>
      </c>
      <c r="K52" s="93" t="s">
        <v>108</v>
      </c>
      <c r="L52" s="103" t="s">
        <v>310</v>
      </c>
      <c r="M52" s="103" t="s">
        <v>314</v>
      </c>
      <c r="N52" s="205" t="s">
        <v>451</v>
      </c>
      <c r="O52" s="104">
        <v>1</v>
      </c>
      <c r="P52" s="136"/>
      <c r="Q52" s="136">
        <v>1000000</v>
      </c>
      <c r="R52" s="115"/>
      <c r="S52" s="115"/>
      <c r="T52" s="137">
        <v>1000000</v>
      </c>
      <c r="U52" s="115"/>
      <c r="V52" s="115"/>
      <c r="W52" s="115"/>
      <c r="X52" s="104"/>
      <c r="Y52" s="91"/>
    </row>
    <row r="53" spans="1:25" s="96" customFormat="1" ht="50.25" customHeight="1">
      <c r="A53" s="204" t="s">
        <v>493</v>
      </c>
      <c r="B53" s="202" t="s">
        <v>616</v>
      </c>
      <c r="C53" s="104"/>
      <c r="D53" s="91">
        <v>2023</v>
      </c>
      <c r="E53" s="104" t="s">
        <v>96</v>
      </c>
      <c r="F53" s="104" t="s">
        <v>92</v>
      </c>
      <c r="G53" s="104" t="s">
        <v>92</v>
      </c>
      <c r="H53" s="103" t="s">
        <v>89</v>
      </c>
      <c r="I53" s="103" t="s">
        <v>90</v>
      </c>
      <c r="J53" s="4" t="s">
        <v>90</v>
      </c>
      <c r="K53" s="93" t="s">
        <v>108</v>
      </c>
      <c r="L53" s="103" t="s">
        <v>310</v>
      </c>
      <c r="M53" s="103" t="s">
        <v>314</v>
      </c>
      <c r="N53" s="205" t="s">
        <v>527</v>
      </c>
      <c r="O53" s="104">
        <v>1</v>
      </c>
      <c r="P53" s="136"/>
      <c r="Q53" s="136">
        <v>900000</v>
      </c>
      <c r="R53" s="115"/>
      <c r="S53" s="115"/>
      <c r="T53" s="137">
        <v>900000</v>
      </c>
      <c r="U53" s="115"/>
      <c r="V53" s="115"/>
      <c r="W53" s="115"/>
      <c r="X53" s="104"/>
      <c r="Y53" s="91"/>
    </row>
    <row r="54" spans="1:25" s="96" customFormat="1" ht="51" customHeight="1">
      <c r="A54" s="204" t="s">
        <v>494</v>
      </c>
      <c r="B54" s="202" t="s">
        <v>617</v>
      </c>
      <c r="C54" s="104"/>
      <c r="D54" s="91">
        <v>2023</v>
      </c>
      <c r="E54" s="104" t="s">
        <v>96</v>
      </c>
      <c r="F54" s="104" t="s">
        <v>92</v>
      </c>
      <c r="G54" s="104" t="s">
        <v>92</v>
      </c>
      <c r="H54" s="103" t="s">
        <v>89</v>
      </c>
      <c r="I54" s="103" t="s">
        <v>90</v>
      </c>
      <c r="J54" s="4" t="s">
        <v>90</v>
      </c>
      <c r="K54" s="93" t="s">
        <v>108</v>
      </c>
      <c r="L54" s="103" t="s">
        <v>310</v>
      </c>
      <c r="M54" s="103" t="s">
        <v>314</v>
      </c>
      <c r="N54" s="205" t="s">
        <v>528</v>
      </c>
      <c r="O54" s="104">
        <v>1</v>
      </c>
      <c r="P54" s="136"/>
      <c r="Q54" s="136">
        <v>850000</v>
      </c>
      <c r="R54" s="115"/>
      <c r="S54" s="115"/>
      <c r="T54" s="137">
        <v>850000</v>
      </c>
      <c r="U54" s="115"/>
      <c r="V54" s="115"/>
      <c r="W54" s="115"/>
      <c r="X54" s="104"/>
      <c r="Y54" s="91"/>
    </row>
    <row r="55" spans="1:25" ht="39" customHeight="1">
      <c r="A55" s="204" t="s">
        <v>422</v>
      </c>
      <c r="B55" s="202" t="s">
        <v>146</v>
      </c>
      <c r="C55" s="104" t="s">
        <v>406</v>
      </c>
      <c r="D55" s="91">
        <v>2023</v>
      </c>
      <c r="E55" s="104" t="s">
        <v>96</v>
      </c>
      <c r="F55" s="104" t="s">
        <v>92</v>
      </c>
      <c r="G55" s="104" t="s">
        <v>92</v>
      </c>
      <c r="H55" s="103" t="s">
        <v>89</v>
      </c>
      <c r="I55" s="103" t="s">
        <v>89</v>
      </c>
      <c r="J55" s="4" t="s">
        <v>98</v>
      </c>
      <c r="K55" s="93" t="s">
        <v>108</v>
      </c>
      <c r="L55" s="103" t="s">
        <v>320</v>
      </c>
      <c r="M55" s="103" t="s">
        <v>314</v>
      </c>
      <c r="N55" s="205" t="s">
        <v>346</v>
      </c>
      <c r="O55" s="104">
        <v>1</v>
      </c>
      <c r="P55" s="115"/>
      <c r="Q55" s="136">
        <v>1000000</v>
      </c>
      <c r="R55" s="115"/>
      <c r="S55" s="115"/>
      <c r="T55" s="124">
        <f>Q55</f>
        <v>1000000</v>
      </c>
      <c r="U55" s="115"/>
      <c r="V55" s="115"/>
      <c r="W55" s="115"/>
      <c r="X55" s="104"/>
      <c r="Y55" s="183"/>
    </row>
    <row r="56" spans="1:25" s="96" customFormat="1" ht="39" customHeight="1">
      <c r="A56" s="204" t="s">
        <v>490</v>
      </c>
      <c r="B56" s="202" t="s">
        <v>505</v>
      </c>
      <c r="C56" s="104"/>
      <c r="D56" s="91">
        <v>2023</v>
      </c>
      <c r="E56" s="104" t="s">
        <v>96</v>
      </c>
      <c r="F56" s="104" t="s">
        <v>92</v>
      </c>
      <c r="G56" s="104" t="s">
        <v>92</v>
      </c>
      <c r="H56" s="103" t="s">
        <v>89</v>
      </c>
      <c r="I56" s="103" t="s">
        <v>90</v>
      </c>
      <c r="J56" s="103" t="s">
        <v>105</v>
      </c>
      <c r="K56" s="93" t="s">
        <v>108</v>
      </c>
      <c r="L56" s="103" t="s">
        <v>320</v>
      </c>
      <c r="M56" s="103" t="s">
        <v>314</v>
      </c>
      <c r="N56" s="205" t="s">
        <v>450</v>
      </c>
      <c r="O56" s="104">
        <v>1</v>
      </c>
      <c r="P56" s="115"/>
      <c r="Q56" s="136">
        <v>686000</v>
      </c>
      <c r="R56" s="115"/>
      <c r="S56" s="115"/>
      <c r="T56" s="124">
        <v>686000</v>
      </c>
      <c r="U56" s="115"/>
      <c r="V56" s="115"/>
      <c r="W56" s="115"/>
      <c r="X56" s="104"/>
      <c r="Y56" s="183"/>
    </row>
    <row r="57" spans="1:25" s="96" customFormat="1" ht="39" customHeight="1">
      <c r="A57" s="204" t="s">
        <v>491</v>
      </c>
      <c r="B57" s="202" t="s">
        <v>506</v>
      </c>
      <c r="C57" s="104"/>
      <c r="D57" s="91">
        <v>2023</v>
      </c>
      <c r="E57" s="104" t="s">
        <v>96</v>
      </c>
      <c r="F57" s="104" t="s">
        <v>92</v>
      </c>
      <c r="G57" s="104" t="s">
        <v>92</v>
      </c>
      <c r="H57" s="103" t="s">
        <v>89</v>
      </c>
      <c r="I57" s="103" t="s">
        <v>90</v>
      </c>
      <c r="J57" s="103" t="s">
        <v>467</v>
      </c>
      <c r="K57" s="93" t="s">
        <v>108</v>
      </c>
      <c r="L57" s="103" t="s">
        <v>320</v>
      </c>
      <c r="M57" s="103" t="s">
        <v>314</v>
      </c>
      <c r="N57" s="205" t="s">
        <v>466</v>
      </c>
      <c r="O57" s="104">
        <v>1</v>
      </c>
      <c r="P57" s="115"/>
      <c r="Q57" s="136">
        <v>675000</v>
      </c>
      <c r="R57" s="115"/>
      <c r="S57" s="115"/>
      <c r="T57" s="124">
        <v>675000</v>
      </c>
      <c r="U57" s="115"/>
      <c r="V57" s="115"/>
      <c r="W57" s="115"/>
      <c r="X57" s="104"/>
      <c r="Y57" s="183"/>
    </row>
    <row r="58" spans="1:25" ht="39" customHeight="1">
      <c r="A58" s="204" t="s">
        <v>607</v>
      </c>
      <c r="B58" s="202" t="s">
        <v>618</v>
      </c>
      <c r="C58" s="104"/>
      <c r="D58" s="91">
        <v>2023</v>
      </c>
      <c r="E58" s="104" t="s">
        <v>543</v>
      </c>
      <c r="F58" s="104" t="s">
        <v>92</v>
      </c>
      <c r="G58" s="104" t="s">
        <v>92</v>
      </c>
      <c r="H58" s="103" t="s">
        <v>89</v>
      </c>
      <c r="I58" s="103" t="s">
        <v>90</v>
      </c>
      <c r="J58" s="103" t="s">
        <v>105</v>
      </c>
      <c r="K58" s="93" t="s">
        <v>108</v>
      </c>
      <c r="L58" s="103" t="s">
        <v>320</v>
      </c>
      <c r="M58" s="103" t="s">
        <v>314</v>
      </c>
      <c r="N58" s="205" t="s">
        <v>541</v>
      </c>
      <c r="O58" s="104">
        <v>1</v>
      </c>
      <c r="P58" s="115"/>
      <c r="Q58" s="136">
        <v>1100000</v>
      </c>
      <c r="R58" s="115"/>
      <c r="S58" s="115"/>
      <c r="T58" s="124">
        <v>1100000</v>
      </c>
      <c r="U58" s="115"/>
      <c r="V58" s="115"/>
      <c r="W58" s="115"/>
      <c r="X58" s="104"/>
      <c r="Y58" s="183"/>
    </row>
    <row r="59" spans="1:25" ht="39" customHeight="1">
      <c r="A59" s="204" t="s">
        <v>608</v>
      </c>
      <c r="B59" s="202" t="s">
        <v>619</v>
      </c>
      <c r="C59" s="104"/>
      <c r="D59" s="91">
        <v>2023</v>
      </c>
      <c r="E59" s="104" t="s">
        <v>543</v>
      </c>
      <c r="F59" s="104" t="s">
        <v>92</v>
      </c>
      <c r="G59" s="104" t="s">
        <v>92</v>
      </c>
      <c r="H59" s="103" t="s">
        <v>89</v>
      </c>
      <c r="I59" s="103" t="s">
        <v>90</v>
      </c>
      <c r="J59" s="103" t="s">
        <v>91</v>
      </c>
      <c r="K59" s="93" t="s">
        <v>108</v>
      </c>
      <c r="L59" s="103" t="s">
        <v>320</v>
      </c>
      <c r="M59" s="103" t="s">
        <v>314</v>
      </c>
      <c r="N59" s="205" t="s">
        <v>542</v>
      </c>
      <c r="O59" s="104">
        <v>1</v>
      </c>
      <c r="P59" s="115"/>
      <c r="Q59" s="136">
        <v>989254</v>
      </c>
      <c r="R59" s="115"/>
      <c r="S59" s="115"/>
      <c r="T59" s="124">
        <v>989254</v>
      </c>
      <c r="U59" s="115"/>
      <c r="V59" s="115"/>
      <c r="W59" s="115"/>
      <c r="X59" s="104"/>
      <c r="Y59" s="183"/>
    </row>
    <row r="60" spans="1:25" ht="55.5" customHeight="1">
      <c r="A60" s="4" t="s">
        <v>495</v>
      </c>
      <c r="B60" s="3" t="s">
        <v>525</v>
      </c>
      <c r="C60" s="85" t="s">
        <v>479</v>
      </c>
      <c r="D60" s="3">
        <v>2023</v>
      </c>
      <c r="E60" s="84" t="s">
        <v>446</v>
      </c>
      <c r="F60" s="84" t="s">
        <v>92</v>
      </c>
      <c r="G60" s="84" t="s">
        <v>92</v>
      </c>
      <c r="H60" s="4" t="s">
        <v>89</v>
      </c>
      <c r="I60" s="4" t="s">
        <v>90</v>
      </c>
      <c r="J60" s="4" t="s">
        <v>461</v>
      </c>
      <c r="K60" s="98" t="s">
        <v>108</v>
      </c>
      <c r="L60" s="4" t="s">
        <v>310</v>
      </c>
      <c r="M60" s="4" t="s">
        <v>314</v>
      </c>
      <c r="N60" s="84" t="s">
        <v>508</v>
      </c>
      <c r="O60" s="84">
        <v>1</v>
      </c>
      <c r="P60" s="85"/>
      <c r="Q60" s="136">
        <v>249781.03</v>
      </c>
      <c r="R60" s="115"/>
      <c r="S60" s="2"/>
      <c r="T60" s="2">
        <v>249781.03</v>
      </c>
      <c r="U60" s="85"/>
      <c r="V60" s="85"/>
      <c r="W60" s="85"/>
      <c r="X60" s="84"/>
      <c r="Y60" s="183"/>
    </row>
    <row r="61" spans="1:25" ht="39" customHeight="1">
      <c r="A61" s="204" t="s">
        <v>513</v>
      </c>
      <c r="B61" s="202" t="s">
        <v>523</v>
      </c>
      <c r="C61" s="104" t="s">
        <v>404</v>
      </c>
      <c r="D61" s="91">
        <v>2023</v>
      </c>
      <c r="E61" s="104" t="s">
        <v>96</v>
      </c>
      <c r="F61" s="104" t="s">
        <v>92</v>
      </c>
      <c r="G61" s="104" t="s">
        <v>92</v>
      </c>
      <c r="H61" s="103" t="s">
        <v>89</v>
      </c>
      <c r="I61" s="103" t="s">
        <v>90</v>
      </c>
      <c r="J61" s="4" t="s">
        <v>91</v>
      </c>
      <c r="K61" s="93" t="s">
        <v>108</v>
      </c>
      <c r="L61" s="103" t="s">
        <v>310</v>
      </c>
      <c r="M61" s="103" t="s">
        <v>314</v>
      </c>
      <c r="N61" s="205" t="s">
        <v>445</v>
      </c>
      <c r="O61" s="104">
        <v>1</v>
      </c>
      <c r="P61" s="115"/>
      <c r="Q61" s="136">
        <v>2531759.12</v>
      </c>
      <c r="R61" s="115"/>
      <c r="S61" s="124"/>
      <c r="T61" s="124">
        <v>2531759.12</v>
      </c>
      <c r="U61" s="115"/>
      <c r="V61" s="115"/>
      <c r="W61" s="115"/>
      <c r="X61" s="104"/>
      <c r="Y61" s="183"/>
    </row>
    <row r="62" spans="1:25" ht="39" customHeight="1">
      <c r="A62" s="204" t="s">
        <v>514</v>
      </c>
      <c r="B62" s="202" t="s">
        <v>620</v>
      </c>
      <c r="C62" s="104"/>
      <c r="D62" s="91">
        <v>2023</v>
      </c>
      <c r="E62" s="104" t="s">
        <v>397</v>
      </c>
      <c r="F62" s="104" t="s">
        <v>92</v>
      </c>
      <c r="G62" s="104" t="s">
        <v>92</v>
      </c>
      <c r="H62" s="103" t="s">
        <v>89</v>
      </c>
      <c r="I62" s="103" t="s">
        <v>90</v>
      </c>
      <c r="J62" s="4" t="s">
        <v>91</v>
      </c>
      <c r="K62" s="93" t="s">
        <v>108</v>
      </c>
      <c r="L62" s="103" t="s">
        <v>310</v>
      </c>
      <c r="M62" s="103" t="s">
        <v>314</v>
      </c>
      <c r="N62" s="205" t="s">
        <v>452</v>
      </c>
      <c r="O62" s="104">
        <v>1</v>
      </c>
      <c r="P62" s="115"/>
      <c r="Q62" s="136">
        <v>600000</v>
      </c>
      <c r="R62" s="115"/>
      <c r="S62" s="124"/>
      <c r="T62" s="124">
        <v>600000</v>
      </c>
      <c r="U62" s="115"/>
      <c r="V62" s="115"/>
      <c r="W62" s="115"/>
      <c r="X62" s="104"/>
      <c r="Y62" s="183"/>
    </row>
    <row r="63" spans="1:25" ht="51" customHeight="1">
      <c r="A63" s="204" t="s">
        <v>515</v>
      </c>
      <c r="B63" s="150" t="s">
        <v>545</v>
      </c>
      <c r="C63" s="104"/>
      <c r="D63" s="91">
        <v>2023</v>
      </c>
      <c r="E63" s="104" t="s">
        <v>96</v>
      </c>
      <c r="F63" s="104" t="s">
        <v>92</v>
      </c>
      <c r="G63" s="104" t="s">
        <v>92</v>
      </c>
      <c r="H63" s="103" t="s">
        <v>89</v>
      </c>
      <c r="I63" s="103" t="s">
        <v>90</v>
      </c>
      <c r="J63" s="4" t="s">
        <v>91</v>
      </c>
      <c r="K63" s="93" t="s">
        <v>108</v>
      </c>
      <c r="L63" s="103" t="s">
        <v>310</v>
      </c>
      <c r="M63" s="103" t="s">
        <v>314</v>
      </c>
      <c r="N63" s="205" t="s">
        <v>431</v>
      </c>
      <c r="O63" s="104">
        <v>1</v>
      </c>
      <c r="P63" s="115"/>
      <c r="Q63" s="136">
        <v>1000000</v>
      </c>
      <c r="R63" s="115"/>
      <c r="S63" s="124"/>
      <c r="T63" s="124">
        <v>1000000</v>
      </c>
      <c r="U63" s="115"/>
      <c r="V63" s="115"/>
      <c r="W63" s="115"/>
      <c r="X63" s="104"/>
      <c r="Y63" s="183"/>
    </row>
    <row r="64" spans="1:25" ht="39" customHeight="1">
      <c r="A64" s="204" t="s">
        <v>496</v>
      </c>
      <c r="B64" s="202" t="s">
        <v>524</v>
      </c>
      <c r="C64" s="115" t="s">
        <v>480</v>
      </c>
      <c r="D64" s="91">
        <v>2023</v>
      </c>
      <c r="E64" s="104" t="s">
        <v>96</v>
      </c>
      <c r="F64" s="104" t="s">
        <v>92</v>
      </c>
      <c r="G64" s="104" t="s">
        <v>92</v>
      </c>
      <c r="H64" s="103" t="s">
        <v>89</v>
      </c>
      <c r="I64" s="103" t="s">
        <v>90</v>
      </c>
      <c r="J64" s="4" t="s">
        <v>91</v>
      </c>
      <c r="K64" s="93" t="s">
        <v>108</v>
      </c>
      <c r="L64" s="103" t="s">
        <v>310</v>
      </c>
      <c r="M64" s="103" t="s">
        <v>314</v>
      </c>
      <c r="N64" s="205" t="s">
        <v>434</v>
      </c>
      <c r="O64" s="104">
        <v>1</v>
      </c>
      <c r="P64" s="115"/>
      <c r="Q64" s="136">
        <v>2279492.57</v>
      </c>
      <c r="R64" s="115"/>
      <c r="S64" s="124"/>
      <c r="T64" s="124">
        <v>2279492.57</v>
      </c>
      <c r="U64" s="115"/>
      <c r="V64" s="115"/>
      <c r="W64" s="115"/>
      <c r="X64" s="104"/>
      <c r="Y64" s="183"/>
    </row>
    <row r="65" spans="1:25" ht="39" customHeight="1">
      <c r="A65" s="204" t="s">
        <v>516</v>
      </c>
      <c r="B65" s="205"/>
      <c r="C65" s="104"/>
      <c r="D65" s="91">
        <v>2023</v>
      </c>
      <c r="E65" s="104" t="s">
        <v>397</v>
      </c>
      <c r="F65" s="104" t="s">
        <v>92</v>
      </c>
      <c r="G65" s="104" t="s">
        <v>92</v>
      </c>
      <c r="H65" s="103" t="s">
        <v>89</v>
      </c>
      <c r="I65" s="103" t="s">
        <v>90</v>
      </c>
      <c r="J65" s="4" t="s">
        <v>91</v>
      </c>
      <c r="K65" s="93" t="s">
        <v>108</v>
      </c>
      <c r="L65" s="103" t="s">
        <v>347</v>
      </c>
      <c r="M65" s="103" t="s">
        <v>314</v>
      </c>
      <c r="N65" s="205" t="s">
        <v>348</v>
      </c>
      <c r="O65" s="104">
        <v>1</v>
      </c>
      <c r="P65" s="115"/>
      <c r="Q65" s="136">
        <v>400000</v>
      </c>
      <c r="R65" s="115"/>
      <c r="S65" s="124"/>
      <c r="T65" s="124">
        <f>Q65</f>
        <v>400000</v>
      </c>
      <c r="U65" s="115"/>
      <c r="V65" s="115"/>
      <c r="W65" s="115"/>
      <c r="X65" s="104"/>
      <c r="Y65" s="183"/>
    </row>
    <row r="66" spans="1:25" ht="39" customHeight="1">
      <c r="A66" s="204" t="s">
        <v>517</v>
      </c>
      <c r="B66" s="205"/>
      <c r="C66" s="104"/>
      <c r="D66" s="91">
        <v>2023</v>
      </c>
      <c r="E66" s="104" t="s">
        <v>397</v>
      </c>
      <c r="F66" s="104" t="s">
        <v>92</v>
      </c>
      <c r="G66" s="104" t="s">
        <v>92</v>
      </c>
      <c r="H66" s="103" t="s">
        <v>89</v>
      </c>
      <c r="I66" s="103" t="s">
        <v>90</v>
      </c>
      <c r="J66" s="4" t="s">
        <v>91</v>
      </c>
      <c r="K66" s="93" t="s">
        <v>108</v>
      </c>
      <c r="L66" s="103" t="s">
        <v>347</v>
      </c>
      <c r="M66" s="103" t="s">
        <v>314</v>
      </c>
      <c r="N66" s="205" t="s">
        <v>349</v>
      </c>
      <c r="O66" s="104">
        <v>1</v>
      </c>
      <c r="P66" s="172"/>
      <c r="Q66" s="136">
        <v>200000</v>
      </c>
      <c r="R66" s="115"/>
      <c r="S66" s="173"/>
      <c r="T66" s="173">
        <f>Q66</f>
        <v>200000</v>
      </c>
      <c r="U66" s="172"/>
      <c r="V66" s="172"/>
      <c r="W66" s="172"/>
      <c r="X66" s="174"/>
      <c r="Y66" s="183"/>
    </row>
    <row r="67" spans="1:25" ht="51.75" customHeight="1">
      <c r="A67" s="4" t="s">
        <v>664</v>
      </c>
      <c r="B67" s="84"/>
      <c r="C67" s="84"/>
      <c r="D67" s="3">
        <v>2023</v>
      </c>
      <c r="E67" s="84" t="s">
        <v>598</v>
      </c>
      <c r="F67" s="84" t="s">
        <v>92</v>
      </c>
      <c r="G67" s="84" t="s">
        <v>92</v>
      </c>
      <c r="H67" s="4" t="s">
        <v>89</v>
      </c>
      <c r="I67" s="4" t="s">
        <v>90</v>
      </c>
      <c r="J67" s="4" t="s">
        <v>91</v>
      </c>
      <c r="K67" s="98" t="s">
        <v>108</v>
      </c>
      <c r="L67" s="4" t="s">
        <v>600</v>
      </c>
      <c r="M67" s="4" t="s">
        <v>463</v>
      </c>
      <c r="N67" s="166" t="s">
        <v>599</v>
      </c>
      <c r="O67" s="84">
        <v>1</v>
      </c>
      <c r="P67" s="166"/>
      <c r="Q67" s="89">
        <v>12000000</v>
      </c>
      <c r="R67" s="85"/>
      <c r="S67" s="167"/>
      <c r="T67" s="2">
        <v>12000000</v>
      </c>
      <c r="U67" s="166"/>
      <c r="V67" s="166"/>
      <c r="W67" s="166"/>
      <c r="X67" s="168"/>
      <c r="Y67" s="183"/>
    </row>
    <row r="68" spans="1:25" ht="39" customHeight="1">
      <c r="A68" s="319" t="s">
        <v>429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169"/>
      <c r="Q68" s="170"/>
      <c r="R68" s="170"/>
      <c r="S68" s="170"/>
      <c r="T68" s="171"/>
      <c r="U68" s="170"/>
      <c r="V68" s="170"/>
      <c r="W68" s="170"/>
      <c r="X68" s="311"/>
      <c r="Y68" s="312"/>
    </row>
    <row r="69" spans="1:25" ht="54" customHeight="1">
      <c r="A69" s="4" t="s">
        <v>417</v>
      </c>
      <c r="B69" s="3" t="s">
        <v>411</v>
      </c>
      <c r="C69" s="85" t="s">
        <v>352</v>
      </c>
      <c r="D69" s="3">
        <v>2023</v>
      </c>
      <c r="E69" s="85" t="s">
        <v>303</v>
      </c>
      <c r="F69" s="84" t="s">
        <v>92</v>
      </c>
      <c r="G69" s="84" t="s">
        <v>92</v>
      </c>
      <c r="H69" s="4" t="s">
        <v>89</v>
      </c>
      <c r="I69" s="4" t="s">
        <v>90</v>
      </c>
      <c r="J69" s="4" t="s">
        <v>133</v>
      </c>
      <c r="K69" s="84" t="s">
        <v>108</v>
      </c>
      <c r="L69" s="4" t="s">
        <v>320</v>
      </c>
      <c r="M69" s="4" t="s">
        <v>315</v>
      </c>
      <c r="N69" s="84" t="s">
        <v>634</v>
      </c>
      <c r="O69" s="84">
        <v>1</v>
      </c>
      <c r="P69" s="85"/>
      <c r="Q69" s="136">
        <f>2515887.26-549016.69</f>
        <v>1966870.5699999998</v>
      </c>
      <c r="R69" s="85"/>
      <c r="S69" s="85"/>
      <c r="T69" s="2">
        <f>Q69</f>
        <v>1966870.5699999998</v>
      </c>
      <c r="U69" s="85"/>
      <c r="V69" s="85"/>
      <c r="W69" s="85"/>
      <c r="X69" s="84"/>
      <c r="Y69" s="91"/>
    </row>
    <row r="70" spans="1:25" ht="39" customHeight="1">
      <c r="A70" s="4" t="s">
        <v>489</v>
      </c>
      <c r="B70" s="3"/>
      <c r="C70" s="85"/>
      <c r="D70" s="3">
        <v>2023</v>
      </c>
      <c r="E70" s="85" t="s">
        <v>303</v>
      </c>
      <c r="F70" s="84" t="s">
        <v>92</v>
      </c>
      <c r="G70" s="84" t="s">
        <v>92</v>
      </c>
      <c r="H70" s="4" t="s">
        <v>89</v>
      </c>
      <c r="I70" s="4" t="s">
        <v>90</v>
      </c>
      <c r="J70" s="4" t="s">
        <v>133</v>
      </c>
      <c r="K70" s="84" t="s">
        <v>108</v>
      </c>
      <c r="L70" s="4" t="s">
        <v>320</v>
      </c>
      <c r="M70" s="4" t="s">
        <v>315</v>
      </c>
      <c r="N70" s="84" t="s">
        <v>447</v>
      </c>
      <c r="O70" s="84">
        <v>1</v>
      </c>
      <c r="P70" s="85"/>
      <c r="Q70" s="136">
        <v>300000</v>
      </c>
      <c r="R70" s="85"/>
      <c r="S70" s="85"/>
      <c r="T70" s="2">
        <f>Q70</f>
        <v>300000</v>
      </c>
      <c r="U70" s="85"/>
      <c r="V70" s="85"/>
      <c r="W70" s="85"/>
      <c r="X70" s="84"/>
      <c r="Y70" s="91"/>
    </row>
    <row r="71" spans="1:25" ht="39" customHeight="1">
      <c r="A71" s="4" t="s">
        <v>667</v>
      </c>
      <c r="B71" s="3"/>
      <c r="C71" s="85"/>
      <c r="D71" s="3">
        <v>2023</v>
      </c>
      <c r="E71" s="85" t="s">
        <v>304</v>
      </c>
      <c r="F71" s="84" t="s">
        <v>92</v>
      </c>
      <c r="G71" s="84" t="s">
        <v>92</v>
      </c>
      <c r="H71" s="4" t="s">
        <v>89</v>
      </c>
      <c r="I71" s="4" t="s">
        <v>90</v>
      </c>
      <c r="J71" s="4" t="s">
        <v>133</v>
      </c>
      <c r="K71" s="84" t="s">
        <v>108</v>
      </c>
      <c r="L71" s="4" t="s">
        <v>320</v>
      </c>
      <c r="M71" s="4" t="s">
        <v>315</v>
      </c>
      <c r="N71" s="84" t="s">
        <v>660</v>
      </c>
      <c r="O71" s="84">
        <v>1</v>
      </c>
      <c r="P71" s="85"/>
      <c r="Q71" s="206">
        <v>800000</v>
      </c>
      <c r="R71" s="85"/>
      <c r="S71" s="85"/>
      <c r="T71" s="2">
        <f>+Q71</f>
        <v>800000</v>
      </c>
      <c r="U71" s="85"/>
      <c r="V71" s="85"/>
      <c r="W71" s="85"/>
      <c r="X71" s="84"/>
      <c r="Y71" s="202"/>
    </row>
    <row r="72" spans="1:25" ht="41.25" customHeight="1">
      <c r="A72" s="4" t="s">
        <v>668</v>
      </c>
      <c r="B72" s="3"/>
      <c r="C72" s="85"/>
      <c r="D72" s="3">
        <v>2023</v>
      </c>
      <c r="E72" s="85" t="s">
        <v>302</v>
      </c>
      <c r="F72" s="84" t="s">
        <v>92</v>
      </c>
      <c r="G72" s="84" t="s">
        <v>92</v>
      </c>
      <c r="H72" s="4" t="s">
        <v>89</v>
      </c>
      <c r="I72" s="4" t="s">
        <v>90</v>
      </c>
      <c r="J72" s="4" t="s">
        <v>133</v>
      </c>
      <c r="K72" s="84" t="s">
        <v>108</v>
      </c>
      <c r="L72" s="4" t="s">
        <v>320</v>
      </c>
      <c r="M72" s="4" t="s">
        <v>315</v>
      </c>
      <c r="N72" s="84" t="s">
        <v>659</v>
      </c>
      <c r="O72" s="84">
        <v>1</v>
      </c>
      <c r="P72" s="85"/>
      <c r="Q72" s="206">
        <v>2000000</v>
      </c>
      <c r="R72" s="85"/>
      <c r="S72" s="85"/>
      <c r="T72" s="2">
        <v>2000000</v>
      </c>
      <c r="U72" s="85"/>
      <c r="V72" s="85"/>
      <c r="W72" s="85"/>
      <c r="X72" s="84"/>
      <c r="Y72" s="202"/>
    </row>
    <row r="73" spans="1:25" ht="42.75" customHeight="1">
      <c r="A73" s="4" t="s">
        <v>669</v>
      </c>
      <c r="B73" s="3" t="s">
        <v>629</v>
      </c>
      <c r="C73" s="85"/>
      <c r="D73" s="3">
        <v>2023</v>
      </c>
      <c r="E73" s="85" t="s">
        <v>555</v>
      </c>
      <c r="F73" s="84" t="s">
        <v>92</v>
      </c>
      <c r="G73" s="84" t="s">
        <v>92</v>
      </c>
      <c r="H73" s="4" t="s">
        <v>89</v>
      </c>
      <c r="I73" s="4" t="s">
        <v>90</v>
      </c>
      <c r="J73" s="4" t="s">
        <v>133</v>
      </c>
      <c r="K73" s="84" t="s">
        <v>108</v>
      </c>
      <c r="L73" s="4" t="s">
        <v>320</v>
      </c>
      <c r="M73" s="4" t="s">
        <v>315</v>
      </c>
      <c r="N73" s="84" t="s">
        <v>557</v>
      </c>
      <c r="O73" s="84">
        <v>1</v>
      </c>
      <c r="P73" s="85"/>
      <c r="Q73" s="206">
        <v>2500000</v>
      </c>
      <c r="R73" s="85"/>
      <c r="S73" s="85"/>
      <c r="T73" s="2">
        <v>2500000</v>
      </c>
      <c r="U73" s="85"/>
      <c r="V73" s="85"/>
      <c r="W73" s="85"/>
      <c r="X73" s="84"/>
      <c r="Y73" s="91"/>
    </row>
    <row r="74" spans="1:25" ht="39" customHeight="1">
      <c r="A74" s="309" t="s">
        <v>549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162"/>
      <c r="Q74" s="163"/>
      <c r="R74" s="163"/>
      <c r="S74" s="163"/>
      <c r="T74" s="181"/>
      <c r="U74" s="163"/>
      <c r="V74" s="163"/>
      <c r="W74" s="163"/>
      <c r="X74" s="164"/>
      <c r="Y74" s="156"/>
    </row>
    <row r="75" spans="1:25" s="96" customFormat="1" ht="54" customHeight="1">
      <c r="A75" s="204" t="s">
        <v>418</v>
      </c>
      <c r="B75" s="202" t="s">
        <v>150</v>
      </c>
      <c r="C75" s="104"/>
      <c r="D75" s="91">
        <v>2024</v>
      </c>
      <c r="E75" s="104" t="s">
        <v>301</v>
      </c>
      <c r="F75" s="104" t="s">
        <v>92</v>
      </c>
      <c r="G75" s="104" t="s">
        <v>92</v>
      </c>
      <c r="H75" s="103" t="s">
        <v>89</v>
      </c>
      <c r="I75" s="103" t="s">
        <v>90</v>
      </c>
      <c r="J75" s="4" t="s">
        <v>105</v>
      </c>
      <c r="K75" s="93" t="s">
        <v>108</v>
      </c>
      <c r="L75" s="103" t="s">
        <v>310</v>
      </c>
      <c r="M75" s="103" t="s">
        <v>314</v>
      </c>
      <c r="N75" s="205" t="s">
        <v>102</v>
      </c>
      <c r="O75" s="104">
        <v>1</v>
      </c>
      <c r="P75" s="115"/>
      <c r="Q75" s="115"/>
      <c r="R75" s="115">
        <v>1800000</v>
      </c>
      <c r="S75" s="115"/>
      <c r="T75" s="124">
        <v>1800000</v>
      </c>
      <c r="U75" s="115"/>
      <c r="V75" s="115"/>
      <c r="W75" s="115"/>
      <c r="X75" s="104"/>
      <c r="Y75" s="91"/>
    </row>
    <row r="76" spans="1:25" s="96" customFormat="1" ht="39" customHeight="1">
      <c r="A76" s="204" t="s">
        <v>419</v>
      </c>
      <c r="B76" s="202" t="s">
        <v>151</v>
      </c>
      <c r="C76" s="104"/>
      <c r="D76" s="91">
        <v>2024</v>
      </c>
      <c r="E76" s="104" t="s">
        <v>301</v>
      </c>
      <c r="F76" s="104" t="s">
        <v>92</v>
      </c>
      <c r="G76" s="104" t="s">
        <v>92</v>
      </c>
      <c r="H76" s="103" t="s">
        <v>89</v>
      </c>
      <c r="I76" s="103" t="s">
        <v>90</v>
      </c>
      <c r="J76" s="4" t="s">
        <v>101</v>
      </c>
      <c r="K76" s="93" t="s">
        <v>108</v>
      </c>
      <c r="L76" s="103" t="s">
        <v>310</v>
      </c>
      <c r="M76" s="103" t="s">
        <v>314</v>
      </c>
      <c r="N76" s="205" t="s">
        <v>100</v>
      </c>
      <c r="O76" s="104">
        <v>1</v>
      </c>
      <c r="P76" s="138"/>
      <c r="Q76" s="138"/>
      <c r="R76" s="139">
        <v>2100000</v>
      </c>
      <c r="S76" s="115"/>
      <c r="T76" s="124">
        <v>2100000</v>
      </c>
      <c r="U76" s="115"/>
      <c r="V76" s="115"/>
      <c r="W76" s="115"/>
      <c r="X76" s="104"/>
      <c r="Y76" s="91"/>
    </row>
    <row r="77" spans="1:25" s="96" customFormat="1" ht="39" customHeight="1">
      <c r="A77" s="204" t="s">
        <v>373</v>
      </c>
      <c r="B77" s="202" t="s">
        <v>152</v>
      </c>
      <c r="C77" s="104"/>
      <c r="D77" s="91">
        <v>2024</v>
      </c>
      <c r="E77" s="104" t="s">
        <v>301</v>
      </c>
      <c r="F77" s="104" t="s">
        <v>92</v>
      </c>
      <c r="G77" s="104" t="s">
        <v>92</v>
      </c>
      <c r="H77" s="103" t="s">
        <v>89</v>
      </c>
      <c r="I77" s="103" t="s">
        <v>90</v>
      </c>
      <c r="J77" s="4" t="s">
        <v>106</v>
      </c>
      <c r="K77" s="93" t="s">
        <v>108</v>
      </c>
      <c r="L77" s="103" t="s">
        <v>312</v>
      </c>
      <c r="M77" s="103" t="s">
        <v>314</v>
      </c>
      <c r="N77" s="205" t="s">
        <v>103</v>
      </c>
      <c r="O77" s="104">
        <v>1</v>
      </c>
      <c r="P77" s="115"/>
      <c r="Q77" s="115"/>
      <c r="R77" s="139">
        <v>2777500</v>
      </c>
      <c r="S77" s="115"/>
      <c r="T77" s="124">
        <v>2777500</v>
      </c>
      <c r="U77" s="115"/>
      <c r="V77" s="103"/>
      <c r="W77" s="104"/>
      <c r="X77" s="104"/>
      <c r="Y77" s="91"/>
    </row>
    <row r="78" spans="1:25" s="96" customFormat="1" ht="39" customHeight="1">
      <c r="A78" s="204" t="s">
        <v>374</v>
      </c>
      <c r="B78" s="202" t="s">
        <v>153</v>
      </c>
      <c r="C78" s="104"/>
      <c r="D78" s="91">
        <v>2024</v>
      </c>
      <c r="E78" s="104" t="s">
        <v>301</v>
      </c>
      <c r="F78" s="104" t="s">
        <v>92</v>
      </c>
      <c r="G78" s="104" t="s">
        <v>92</v>
      </c>
      <c r="H78" s="103" t="s">
        <v>89</v>
      </c>
      <c r="I78" s="103" t="s">
        <v>90</v>
      </c>
      <c r="J78" s="103" t="s">
        <v>107</v>
      </c>
      <c r="K78" s="93" t="s">
        <v>108</v>
      </c>
      <c r="L78" s="103" t="s">
        <v>312</v>
      </c>
      <c r="M78" s="103" t="s">
        <v>314</v>
      </c>
      <c r="N78" s="205" t="s">
        <v>104</v>
      </c>
      <c r="O78" s="104">
        <v>2</v>
      </c>
      <c r="P78" s="115"/>
      <c r="Q78" s="115"/>
      <c r="R78" s="115">
        <v>4000000</v>
      </c>
      <c r="S78" s="115"/>
      <c r="T78" s="124">
        <v>4000000</v>
      </c>
      <c r="U78" s="115"/>
      <c r="V78" s="115"/>
      <c r="W78" s="115"/>
      <c r="X78" s="104"/>
      <c r="Y78" s="91"/>
    </row>
    <row r="79" spans="1:25" s="96" customFormat="1" ht="39" customHeight="1">
      <c r="A79" s="204" t="s">
        <v>670</v>
      </c>
      <c r="B79" s="202" t="s">
        <v>630</v>
      </c>
      <c r="C79" s="104"/>
      <c r="D79" s="91">
        <v>2024</v>
      </c>
      <c r="E79" s="104" t="s">
        <v>397</v>
      </c>
      <c r="F79" s="104" t="s">
        <v>92</v>
      </c>
      <c r="G79" s="104" t="s">
        <v>92</v>
      </c>
      <c r="H79" s="103" t="s">
        <v>89</v>
      </c>
      <c r="I79" s="103" t="s">
        <v>90</v>
      </c>
      <c r="J79" s="103" t="s">
        <v>91</v>
      </c>
      <c r="K79" s="93" t="s">
        <v>108</v>
      </c>
      <c r="L79" s="103" t="s">
        <v>310</v>
      </c>
      <c r="M79" s="103" t="s">
        <v>314</v>
      </c>
      <c r="N79" s="205" t="s">
        <v>551</v>
      </c>
      <c r="O79" s="104">
        <v>1</v>
      </c>
      <c r="P79" s="115"/>
      <c r="Q79" s="115"/>
      <c r="R79" s="115">
        <v>600000</v>
      </c>
      <c r="S79" s="115"/>
      <c r="T79" s="124">
        <v>600000</v>
      </c>
      <c r="U79" s="115"/>
      <c r="V79" s="115"/>
      <c r="W79" s="115"/>
      <c r="X79" s="104"/>
      <c r="Y79" s="91"/>
    </row>
    <row r="80" spans="1:25" s="96" customFormat="1" ht="51" customHeight="1">
      <c r="A80" s="204" t="s">
        <v>671</v>
      </c>
      <c r="B80" s="202" t="s">
        <v>621</v>
      </c>
      <c r="C80" s="104"/>
      <c r="D80" s="91">
        <v>2024</v>
      </c>
      <c r="E80" s="104" t="s">
        <v>96</v>
      </c>
      <c r="F80" s="104" t="s">
        <v>92</v>
      </c>
      <c r="G80" s="104" t="s">
        <v>92</v>
      </c>
      <c r="H80" s="103" t="s">
        <v>89</v>
      </c>
      <c r="I80" s="103" t="s">
        <v>90</v>
      </c>
      <c r="J80" s="103" t="s">
        <v>91</v>
      </c>
      <c r="K80" s="93" t="s">
        <v>108</v>
      </c>
      <c r="L80" s="103" t="s">
        <v>310</v>
      </c>
      <c r="M80" s="103" t="s">
        <v>314</v>
      </c>
      <c r="N80" s="205" t="s">
        <v>552</v>
      </c>
      <c r="O80" s="104">
        <v>1</v>
      </c>
      <c r="P80" s="115"/>
      <c r="Q80" s="115"/>
      <c r="R80" s="115">
        <v>1000000</v>
      </c>
      <c r="S80" s="115"/>
      <c r="T80" s="124">
        <v>1000000</v>
      </c>
      <c r="U80" s="115"/>
      <c r="V80" s="115"/>
      <c r="W80" s="115"/>
      <c r="X80" s="104"/>
      <c r="Y80" s="91"/>
    </row>
    <row r="81" spans="1:25" s="96" customFormat="1" ht="39" customHeight="1">
      <c r="A81" s="204" t="s">
        <v>672</v>
      </c>
      <c r="B81" s="202" t="s">
        <v>622</v>
      </c>
      <c r="C81" s="104"/>
      <c r="D81" s="91">
        <v>2024</v>
      </c>
      <c r="E81" s="104" t="s">
        <v>96</v>
      </c>
      <c r="F81" s="104" t="s">
        <v>92</v>
      </c>
      <c r="G81" s="104" t="s">
        <v>92</v>
      </c>
      <c r="H81" s="103" t="s">
        <v>89</v>
      </c>
      <c r="I81" s="103" t="s">
        <v>90</v>
      </c>
      <c r="J81" s="103" t="s">
        <v>91</v>
      </c>
      <c r="K81" s="93" t="s">
        <v>108</v>
      </c>
      <c r="L81" s="103" t="s">
        <v>310</v>
      </c>
      <c r="M81" s="103" t="s">
        <v>314</v>
      </c>
      <c r="N81" s="205" t="s">
        <v>553</v>
      </c>
      <c r="O81" s="104">
        <v>1</v>
      </c>
      <c r="P81" s="115"/>
      <c r="Q81" s="115"/>
      <c r="R81" s="115">
        <v>2279492.57</v>
      </c>
      <c r="S81" s="115"/>
      <c r="T81" s="124">
        <v>2279492.57</v>
      </c>
      <c r="U81" s="115"/>
      <c r="V81" s="115"/>
      <c r="W81" s="115"/>
      <c r="X81" s="104"/>
      <c r="Y81" s="91"/>
    </row>
    <row r="82" spans="1:25" s="96" customFormat="1" ht="39" customHeight="1">
      <c r="A82" s="204" t="s">
        <v>673</v>
      </c>
      <c r="B82" s="202"/>
      <c r="C82" s="104"/>
      <c r="D82" s="91">
        <v>2024</v>
      </c>
      <c r="E82" s="104" t="s">
        <v>397</v>
      </c>
      <c r="F82" s="104" t="s">
        <v>92</v>
      </c>
      <c r="G82" s="104" t="s">
        <v>92</v>
      </c>
      <c r="H82" s="103" t="s">
        <v>89</v>
      </c>
      <c r="I82" s="103" t="s">
        <v>90</v>
      </c>
      <c r="J82" s="103" t="s">
        <v>91</v>
      </c>
      <c r="K82" s="93" t="s">
        <v>108</v>
      </c>
      <c r="L82" s="103" t="s">
        <v>347</v>
      </c>
      <c r="M82" s="103" t="s">
        <v>314</v>
      </c>
      <c r="N82" s="205" t="s">
        <v>348</v>
      </c>
      <c r="O82" s="104">
        <v>1</v>
      </c>
      <c r="P82" s="115"/>
      <c r="Q82" s="115"/>
      <c r="R82" s="115">
        <v>400000</v>
      </c>
      <c r="S82" s="115"/>
      <c r="T82" s="124">
        <f>R82</f>
        <v>400000</v>
      </c>
      <c r="U82" s="115"/>
      <c r="V82" s="115"/>
      <c r="W82" s="115"/>
      <c r="X82" s="104"/>
      <c r="Y82" s="91"/>
    </row>
    <row r="83" spans="1:25" s="96" customFormat="1" ht="39" customHeight="1">
      <c r="A83" s="204" t="s">
        <v>674</v>
      </c>
      <c r="B83" s="202"/>
      <c r="C83" s="104"/>
      <c r="D83" s="91">
        <v>2024</v>
      </c>
      <c r="E83" s="104" t="s">
        <v>397</v>
      </c>
      <c r="F83" s="104" t="s">
        <v>92</v>
      </c>
      <c r="G83" s="104" t="s">
        <v>92</v>
      </c>
      <c r="H83" s="103" t="s">
        <v>89</v>
      </c>
      <c r="I83" s="103" t="s">
        <v>90</v>
      </c>
      <c r="J83" s="103" t="s">
        <v>91</v>
      </c>
      <c r="K83" s="93" t="s">
        <v>108</v>
      </c>
      <c r="L83" s="103" t="s">
        <v>347</v>
      </c>
      <c r="M83" s="103" t="s">
        <v>314</v>
      </c>
      <c r="N83" s="205" t="s">
        <v>349</v>
      </c>
      <c r="O83" s="104">
        <v>1</v>
      </c>
      <c r="P83" s="115"/>
      <c r="Q83" s="115"/>
      <c r="R83" s="115">
        <v>200000</v>
      </c>
      <c r="S83" s="115"/>
      <c r="T83" s="124">
        <f>R83</f>
        <v>200000</v>
      </c>
      <c r="U83" s="115"/>
      <c r="V83" s="115"/>
      <c r="W83" s="115"/>
      <c r="X83" s="104"/>
      <c r="Y83" s="91"/>
    </row>
    <row r="84" spans="1:25" ht="39" customHeight="1">
      <c r="A84" s="319" t="s">
        <v>550</v>
      </c>
      <c r="B84" s="320"/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169"/>
      <c r="Q84" s="170"/>
      <c r="R84" s="170"/>
      <c r="S84" s="170"/>
      <c r="T84" s="170"/>
      <c r="U84" s="170"/>
      <c r="V84" s="170"/>
      <c r="W84" s="170"/>
      <c r="X84" s="311"/>
      <c r="Y84" s="312"/>
    </row>
    <row r="85" spans="1:25" ht="70.5" customHeight="1">
      <c r="A85" s="85" t="s">
        <v>367</v>
      </c>
      <c r="B85" s="2" t="s">
        <v>149</v>
      </c>
      <c r="C85" s="85" t="s">
        <v>497</v>
      </c>
      <c r="D85" s="3">
        <v>2024</v>
      </c>
      <c r="E85" s="85" t="s">
        <v>304</v>
      </c>
      <c r="F85" s="82" t="s">
        <v>92</v>
      </c>
      <c r="G85" s="82" t="s">
        <v>92</v>
      </c>
      <c r="H85" s="6" t="s">
        <v>89</v>
      </c>
      <c r="I85" s="6" t="s">
        <v>90</v>
      </c>
      <c r="J85" s="4" t="s">
        <v>139</v>
      </c>
      <c r="K85" s="93" t="s">
        <v>108</v>
      </c>
      <c r="L85" s="6" t="s">
        <v>312</v>
      </c>
      <c r="M85" s="6" t="s">
        <v>315</v>
      </c>
      <c r="N85" s="84" t="s">
        <v>134</v>
      </c>
      <c r="O85" s="82">
        <v>1</v>
      </c>
      <c r="P85" s="1"/>
      <c r="Q85" s="1"/>
      <c r="R85" s="1">
        <v>2100000</v>
      </c>
      <c r="S85" s="1"/>
      <c r="T85" s="2">
        <f>R85</f>
        <v>2100000</v>
      </c>
      <c r="U85" s="1"/>
      <c r="V85" s="1"/>
      <c r="W85" s="1"/>
      <c r="X85" s="82"/>
      <c r="Y85" s="84" t="s">
        <v>638</v>
      </c>
    </row>
    <row r="86" spans="1:25" ht="39" customHeight="1">
      <c r="A86" s="85" t="s">
        <v>368</v>
      </c>
      <c r="B86" s="2" t="s">
        <v>307</v>
      </c>
      <c r="C86" s="85" t="s">
        <v>498</v>
      </c>
      <c r="D86" s="3">
        <v>2024</v>
      </c>
      <c r="E86" s="85" t="s">
        <v>302</v>
      </c>
      <c r="F86" s="82" t="s">
        <v>92</v>
      </c>
      <c r="G86" s="82" t="s">
        <v>92</v>
      </c>
      <c r="H86" s="6" t="s">
        <v>89</v>
      </c>
      <c r="I86" s="6" t="s">
        <v>90</v>
      </c>
      <c r="J86" s="4" t="s">
        <v>132</v>
      </c>
      <c r="K86" s="93" t="s">
        <v>108</v>
      </c>
      <c r="L86" s="4" t="s">
        <v>313</v>
      </c>
      <c r="M86" s="6" t="s">
        <v>315</v>
      </c>
      <c r="N86" s="84" t="s">
        <v>135</v>
      </c>
      <c r="O86" s="82">
        <v>1</v>
      </c>
      <c r="P86" s="1"/>
      <c r="Q86" s="1"/>
      <c r="R86" s="1">
        <v>1000000</v>
      </c>
      <c r="S86" s="1"/>
      <c r="T86" s="2">
        <f>R86</f>
        <v>1000000</v>
      </c>
      <c r="U86" s="1"/>
      <c r="V86" s="1"/>
      <c r="W86" s="1"/>
      <c r="X86" s="82"/>
      <c r="Y86" s="91"/>
    </row>
    <row r="87" spans="1:25" ht="55.5" customHeight="1">
      <c r="A87" s="85" t="s">
        <v>369</v>
      </c>
      <c r="B87" s="3" t="s">
        <v>295</v>
      </c>
      <c r="C87" s="85" t="s">
        <v>499</v>
      </c>
      <c r="D87" s="3">
        <v>2024</v>
      </c>
      <c r="E87" s="85" t="s">
        <v>536</v>
      </c>
      <c r="F87" s="82" t="s">
        <v>92</v>
      </c>
      <c r="G87" s="82" t="s">
        <v>92</v>
      </c>
      <c r="H87" s="6" t="s">
        <v>89</v>
      </c>
      <c r="I87" s="6" t="s">
        <v>90</v>
      </c>
      <c r="J87" s="4" t="s">
        <v>91</v>
      </c>
      <c r="K87" s="93" t="s">
        <v>108</v>
      </c>
      <c r="L87" s="4" t="s">
        <v>311</v>
      </c>
      <c r="M87" s="6" t="s">
        <v>315</v>
      </c>
      <c r="N87" s="84" t="s">
        <v>136</v>
      </c>
      <c r="O87" s="82">
        <v>1</v>
      </c>
      <c r="P87" s="1"/>
      <c r="Q87" s="1"/>
      <c r="R87" s="1">
        <v>600000</v>
      </c>
      <c r="S87" s="1"/>
      <c r="T87" s="2">
        <f>R87</f>
        <v>600000</v>
      </c>
      <c r="U87" s="1"/>
      <c r="V87" s="1"/>
      <c r="W87" s="1"/>
      <c r="X87" s="82"/>
      <c r="Y87" s="91"/>
    </row>
    <row r="88" spans="1:25" ht="39" customHeight="1">
      <c r="A88" s="85" t="s">
        <v>370</v>
      </c>
      <c r="B88" s="3" t="s">
        <v>296</v>
      </c>
      <c r="C88" s="85" t="s">
        <v>500</v>
      </c>
      <c r="D88" s="3">
        <v>2024</v>
      </c>
      <c r="E88" s="85" t="s">
        <v>303</v>
      </c>
      <c r="F88" s="82" t="s">
        <v>92</v>
      </c>
      <c r="G88" s="82" t="s">
        <v>92</v>
      </c>
      <c r="H88" s="6" t="s">
        <v>89</v>
      </c>
      <c r="I88" s="6" t="s">
        <v>90</v>
      </c>
      <c r="J88" s="4" t="s">
        <v>140</v>
      </c>
      <c r="K88" s="93" t="s">
        <v>108</v>
      </c>
      <c r="L88" s="6" t="s">
        <v>310</v>
      </c>
      <c r="M88" s="6" t="s">
        <v>315</v>
      </c>
      <c r="N88" s="84" t="s">
        <v>137</v>
      </c>
      <c r="O88" s="82">
        <v>1</v>
      </c>
      <c r="P88" s="1"/>
      <c r="Q88" s="1"/>
      <c r="R88" s="1">
        <v>200000</v>
      </c>
      <c r="S88" s="1"/>
      <c r="T88" s="2">
        <f>R88</f>
        <v>200000</v>
      </c>
      <c r="U88" s="1"/>
      <c r="V88" s="1"/>
      <c r="W88" s="1"/>
      <c r="X88" s="82"/>
      <c r="Y88" s="91"/>
    </row>
    <row r="89" spans="1:25" s="97" customFormat="1" ht="52.5" customHeight="1">
      <c r="A89" s="4" t="s">
        <v>382</v>
      </c>
      <c r="B89" s="3" t="s">
        <v>626</v>
      </c>
      <c r="C89" s="85" t="s">
        <v>353</v>
      </c>
      <c r="D89" s="3">
        <v>2024</v>
      </c>
      <c r="E89" s="84" t="s">
        <v>336</v>
      </c>
      <c r="F89" s="84" t="s">
        <v>92</v>
      </c>
      <c r="G89" s="84" t="s">
        <v>92</v>
      </c>
      <c r="H89" s="4" t="s">
        <v>89</v>
      </c>
      <c r="I89" s="4" t="s">
        <v>90</v>
      </c>
      <c r="J89" s="4" t="s">
        <v>91</v>
      </c>
      <c r="K89" s="98" t="s">
        <v>108</v>
      </c>
      <c r="L89" s="4" t="s">
        <v>320</v>
      </c>
      <c r="M89" s="4" t="s">
        <v>315</v>
      </c>
      <c r="N89" s="84" t="s">
        <v>337</v>
      </c>
      <c r="O89" s="84">
        <v>1</v>
      </c>
      <c r="P89" s="85"/>
      <c r="Q89" s="85"/>
      <c r="R89" s="85">
        <v>8000000</v>
      </c>
      <c r="S89" s="2"/>
      <c r="T89" s="2">
        <f aca="true" t="shared" si="0" ref="T89:T100">R89</f>
        <v>8000000</v>
      </c>
      <c r="U89" s="85"/>
      <c r="V89" s="85"/>
      <c r="W89" s="85"/>
      <c r="X89" s="84"/>
      <c r="Y89" s="91"/>
    </row>
    <row r="90" spans="1:25" s="97" customFormat="1" ht="39" customHeight="1">
      <c r="A90" s="4" t="s">
        <v>420</v>
      </c>
      <c r="B90" s="3"/>
      <c r="C90" s="85" t="s">
        <v>354</v>
      </c>
      <c r="D90" s="3">
        <v>2024</v>
      </c>
      <c r="E90" s="84" t="s">
        <v>305</v>
      </c>
      <c r="F90" s="84" t="s">
        <v>92</v>
      </c>
      <c r="G90" s="84" t="s">
        <v>92</v>
      </c>
      <c r="H90" s="4" t="s">
        <v>89</v>
      </c>
      <c r="I90" s="4" t="s">
        <v>90</v>
      </c>
      <c r="J90" s="4" t="s">
        <v>91</v>
      </c>
      <c r="K90" s="98" t="s">
        <v>108</v>
      </c>
      <c r="L90" s="4" t="s">
        <v>320</v>
      </c>
      <c r="M90" s="4" t="s">
        <v>315</v>
      </c>
      <c r="N90" s="84" t="s">
        <v>338</v>
      </c>
      <c r="O90" s="84">
        <v>1</v>
      </c>
      <c r="P90" s="85"/>
      <c r="Q90" s="85"/>
      <c r="R90" s="85">
        <v>1500000</v>
      </c>
      <c r="S90" s="2"/>
      <c r="T90" s="2">
        <f t="shared" si="0"/>
        <v>1500000</v>
      </c>
      <c r="U90" s="85"/>
      <c r="V90" s="85"/>
      <c r="W90" s="85"/>
      <c r="X90" s="84"/>
      <c r="Y90" s="84" t="s">
        <v>639</v>
      </c>
    </row>
    <row r="91" spans="1:25" s="97" customFormat="1" ht="39" customHeight="1">
      <c r="A91" s="4" t="s">
        <v>383</v>
      </c>
      <c r="B91" s="3"/>
      <c r="C91" s="85" t="s">
        <v>355</v>
      </c>
      <c r="D91" s="3">
        <v>2024</v>
      </c>
      <c r="E91" s="84" t="s">
        <v>304</v>
      </c>
      <c r="F91" s="84" t="s">
        <v>92</v>
      </c>
      <c r="G91" s="84" t="s">
        <v>92</v>
      </c>
      <c r="H91" s="4" t="s">
        <v>89</v>
      </c>
      <c r="I91" s="4" t="s">
        <v>90</v>
      </c>
      <c r="J91" s="4" t="s">
        <v>139</v>
      </c>
      <c r="K91" s="98" t="s">
        <v>108</v>
      </c>
      <c r="L91" s="4" t="s">
        <v>320</v>
      </c>
      <c r="M91" s="4" t="s">
        <v>315</v>
      </c>
      <c r="N91" s="84" t="s">
        <v>339</v>
      </c>
      <c r="O91" s="84">
        <v>1</v>
      </c>
      <c r="P91" s="85"/>
      <c r="Q91" s="85"/>
      <c r="R91" s="85">
        <v>3000000</v>
      </c>
      <c r="S91" s="2"/>
      <c r="T91" s="2">
        <f t="shared" si="0"/>
        <v>3000000</v>
      </c>
      <c r="U91" s="85"/>
      <c r="V91" s="85"/>
      <c r="W91" s="85"/>
      <c r="X91" s="84"/>
      <c r="Y91" s="84" t="s">
        <v>639</v>
      </c>
    </row>
    <row r="92" spans="1:25" s="97" customFormat="1" ht="39" customHeight="1">
      <c r="A92" s="4" t="s">
        <v>384</v>
      </c>
      <c r="B92" s="3"/>
      <c r="C92" s="85" t="s">
        <v>356</v>
      </c>
      <c r="D92" s="3">
        <v>2024</v>
      </c>
      <c r="E92" s="84" t="s">
        <v>534</v>
      </c>
      <c r="F92" s="84" t="s">
        <v>92</v>
      </c>
      <c r="G92" s="84" t="s">
        <v>92</v>
      </c>
      <c r="H92" s="4" t="s">
        <v>89</v>
      </c>
      <c r="I92" s="4" t="s">
        <v>90</v>
      </c>
      <c r="J92" s="4" t="s">
        <v>91</v>
      </c>
      <c r="K92" s="98" t="s">
        <v>108</v>
      </c>
      <c r="L92" s="4" t="s">
        <v>320</v>
      </c>
      <c r="M92" s="4" t="s">
        <v>315</v>
      </c>
      <c r="N92" s="84" t="s">
        <v>340</v>
      </c>
      <c r="O92" s="84">
        <v>1</v>
      </c>
      <c r="P92" s="85"/>
      <c r="Q92" s="85"/>
      <c r="R92" s="85">
        <v>4500000</v>
      </c>
      <c r="S92" s="2"/>
      <c r="T92" s="2">
        <f t="shared" si="0"/>
        <v>4500000</v>
      </c>
      <c r="U92" s="85"/>
      <c r="V92" s="85"/>
      <c r="W92" s="85"/>
      <c r="X92" s="84"/>
      <c r="Y92" s="84" t="s">
        <v>639</v>
      </c>
    </row>
    <row r="93" spans="1:25" s="97" customFormat="1" ht="39" customHeight="1">
      <c r="A93" s="4" t="s">
        <v>385</v>
      </c>
      <c r="B93" s="3"/>
      <c r="C93" s="85" t="s">
        <v>357</v>
      </c>
      <c r="D93" s="3">
        <v>2024</v>
      </c>
      <c r="E93" s="84" t="s">
        <v>534</v>
      </c>
      <c r="F93" s="84" t="s">
        <v>92</v>
      </c>
      <c r="G93" s="84" t="s">
        <v>92</v>
      </c>
      <c r="H93" s="4" t="s">
        <v>89</v>
      </c>
      <c r="I93" s="4" t="s">
        <v>90</v>
      </c>
      <c r="J93" s="4" t="s">
        <v>97</v>
      </c>
      <c r="K93" s="98" t="s">
        <v>108</v>
      </c>
      <c r="L93" s="4" t="s">
        <v>320</v>
      </c>
      <c r="M93" s="4" t="s">
        <v>315</v>
      </c>
      <c r="N93" s="84" t="s">
        <v>341</v>
      </c>
      <c r="O93" s="84">
        <v>1</v>
      </c>
      <c r="P93" s="85"/>
      <c r="Q93" s="85"/>
      <c r="R93" s="85">
        <v>3000000</v>
      </c>
      <c r="S93" s="2"/>
      <c r="T93" s="2">
        <f t="shared" si="0"/>
        <v>3000000</v>
      </c>
      <c r="U93" s="85"/>
      <c r="V93" s="85"/>
      <c r="W93" s="85"/>
      <c r="X93" s="84"/>
      <c r="Y93" s="84" t="s">
        <v>639</v>
      </c>
    </row>
    <row r="94" spans="1:25" s="97" customFormat="1" ht="55.5" customHeight="1">
      <c r="A94" s="4" t="s">
        <v>386</v>
      </c>
      <c r="B94" s="3"/>
      <c r="C94" s="85" t="s">
        <v>358</v>
      </c>
      <c r="D94" s="3">
        <v>2024</v>
      </c>
      <c r="E94" s="84" t="s">
        <v>302</v>
      </c>
      <c r="F94" s="84" t="s">
        <v>92</v>
      </c>
      <c r="G94" s="84" t="s">
        <v>92</v>
      </c>
      <c r="H94" s="4" t="s">
        <v>89</v>
      </c>
      <c r="I94" s="4" t="s">
        <v>90</v>
      </c>
      <c r="J94" s="4" t="s">
        <v>91</v>
      </c>
      <c r="K94" s="98" t="s">
        <v>108</v>
      </c>
      <c r="L94" s="4" t="s">
        <v>320</v>
      </c>
      <c r="M94" s="4" t="s">
        <v>315</v>
      </c>
      <c r="N94" s="84" t="s">
        <v>644</v>
      </c>
      <c r="O94" s="84">
        <v>1</v>
      </c>
      <c r="P94" s="85"/>
      <c r="Q94" s="85"/>
      <c r="R94" s="85">
        <v>2350000</v>
      </c>
      <c r="S94" s="2"/>
      <c r="T94" s="2">
        <f t="shared" si="0"/>
        <v>2350000</v>
      </c>
      <c r="U94" s="85"/>
      <c r="V94" s="85"/>
      <c r="W94" s="85"/>
      <c r="X94" s="84"/>
      <c r="Y94" s="84" t="s">
        <v>640</v>
      </c>
    </row>
    <row r="95" spans="1:25" s="97" customFormat="1" ht="59.25" customHeight="1">
      <c r="A95" s="4" t="s">
        <v>387</v>
      </c>
      <c r="B95" s="3"/>
      <c r="C95" s="85" t="s">
        <v>359</v>
      </c>
      <c r="D95" s="3">
        <v>2024</v>
      </c>
      <c r="E95" s="84" t="s">
        <v>302</v>
      </c>
      <c r="F95" s="84" t="s">
        <v>92</v>
      </c>
      <c r="G95" s="84" t="s">
        <v>92</v>
      </c>
      <c r="H95" s="4" t="s">
        <v>89</v>
      </c>
      <c r="I95" s="4" t="s">
        <v>90</v>
      </c>
      <c r="J95" s="4" t="s">
        <v>91</v>
      </c>
      <c r="K95" s="98" t="s">
        <v>108</v>
      </c>
      <c r="L95" s="4" t="s">
        <v>320</v>
      </c>
      <c r="M95" s="4" t="s">
        <v>315</v>
      </c>
      <c r="N95" s="84" t="s">
        <v>645</v>
      </c>
      <c r="O95" s="84">
        <v>1</v>
      </c>
      <c r="P95" s="85"/>
      <c r="Q95" s="85"/>
      <c r="R95" s="85">
        <v>2200000</v>
      </c>
      <c r="S95" s="2"/>
      <c r="T95" s="2">
        <f t="shared" si="0"/>
        <v>2200000</v>
      </c>
      <c r="U95" s="85"/>
      <c r="V95" s="85"/>
      <c r="W95" s="85"/>
      <c r="X95" s="84"/>
      <c r="Y95" s="84" t="s">
        <v>641</v>
      </c>
    </row>
    <row r="96" spans="1:25" s="105" customFormat="1" ht="57" customHeight="1">
      <c r="A96" s="4" t="s">
        <v>388</v>
      </c>
      <c r="B96" s="3"/>
      <c r="C96" s="85" t="s">
        <v>360</v>
      </c>
      <c r="D96" s="3">
        <v>2024</v>
      </c>
      <c r="E96" s="84" t="s">
        <v>534</v>
      </c>
      <c r="F96" s="84" t="s">
        <v>92</v>
      </c>
      <c r="G96" s="84" t="s">
        <v>92</v>
      </c>
      <c r="H96" s="4" t="s">
        <v>89</v>
      </c>
      <c r="I96" s="4" t="s">
        <v>90</v>
      </c>
      <c r="J96" s="4" t="s">
        <v>91</v>
      </c>
      <c r="K96" s="98" t="s">
        <v>108</v>
      </c>
      <c r="L96" s="4" t="s">
        <v>320</v>
      </c>
      <c r="M96" s="4" t="s">
        <v>315</v>
      </c>
      <c r="N96" s="84" t="s">
        <v>646</v>
      </c>
      <c r="O96" s="84">
        <v>1</v>
      </c>
      <c r="P96" s="85"/>
      <c r="Q96" s="85"/>
      <c r="R96" s="85">
        <v>2300000</v>
      </c>
      <c r="S96" s="2"/>
      <c r="T96" s="2">
        <f t="shared" si="0"/>
        <v>2300000</v>
      </c>
      <c r="U96" s="85"/>
      <c r="V96" s="85"/>
      <c r="W96" s="85"/>
      <c r="X96" s="84"/>
      <c r="Y96" s="84" t="s">
        <v>642</v>
      </c>
    </row>
    <row r="97" spans="1:25" s="105" customFormat="1" ht="41.25" customHeight="1">
      <c r="A97" s="4" t="s">
        <v>389</v>
      </c>
      <c r="B97" s="3"/>
      <c r="C97" s="85" t="s">
        <v>361</v>
      </c>
      <c r="D97" s="3">
        <v>2024</v>
      </c>
      <c r="E97" s="84" t="s">
        <v>302</v>
      </c>
      <c r="F97" s="84" t="s">
        <v>92</v>
      </c>
      <c r="G97" s="84" t="s">
        <v>92</v>
      </c>
      <c r="H97" s="4" t="s">
        <v>89</v>
      </c>
      <c r="I97" s="4" t="s">
        <v>90</v>
      </c>
      <c r="J97" s="4" t="s">
        <v>91</v>
      </c>
      <c r="K97" s="98" t="s">
        <v>108</v>
      </c>
      <c r="L97" s="4" t="s">
        <v>320</v>
      </c>
      <c r="M97" s="4" t="s">
        <v>315</v>
      </c>
      <c r="N97" s="84" t="s">
        <v>342</v>
      </c>
      <c r="O97" s="84">
        <v>1</v>
      </c>
      <c r="P97" s="85"/>
      <c r="Q97" s="85"/>
      <c r="R97" s="85">
        <v>1500000</v>
      </c>
      <c r="S97" s="2"/>
      <c r="T97" s="2">
        <f t="shared" si="0"/>
        <v>1500000</v>
      </c>
      <c r="U97" s="85"/>
      <c r="V97" s="85"/>
      <c r="W97" s="85"/>
      <c r="X97" s="84"/>
      <c r="Y97" s="84" t="s">
        <v>639</v>
      </c>
    </row>
    <row r="98" spans="1:25" s="105" customFormat="1" ht="39" customHeight="1">
      <c r="A98" s="4" t="s">
        <v>390</v>
      </c>
      <c r="B98" s="3"/>
      <c r="C98" s="85" t="s">
        <v>362</v>
      </c>
      <c r="D98" s="3">
        <v>2024</v>
      </c>
      <c r="E98" s="84" t="s">
        <v>534</v>
      </c>
      <c r="F98" s="84" t="s">
        <v>92</v>
      </c>
      <c r="G98" s="84" t="s">
        <v>92</v>
      </c>
      <c r="H98" s="4" t="s">
        <v>89</v>
      </c>
      <c r="I98" s="4" t="s">
        <v>90</v>
      </c>
      <c r="J98" s="4" t="s">
        <v>97</v>
      </c>
      <c r="K98" s="98" t="s">
        <v>108</v>
      </c>
      <c r="L98" s="4" t="s">
        <v>320</v>
      </c>
      <c r="M98" s="4" t="s">
        <v>315</v>
      </c>
      <c r="N98" s="84" t="s">
        <v>343</v>
      </c>
      <c r="O98" s="84">
        <v>1</v>
      </c>
      <c r="P98" s="85"/>
      <c r="Q98" s="85"/>
      <c r="R98" s="85">
        <v>3000000</v>
      </c>
      <c r="S98" s="2"/>
      <c r="T98" s="2">
        <f t="shared" si="0"/>
        <v>3000000</v>
      </c>
      <c r="U98" s="85"/>
      <c r="V98" s="85"/>
      <c r="W98" s="85"/>
      <c r="X98" s="84"/>
      <c r="Y98" s="84" t="s">
        <v>639</v>
      </c>
    </row>
    <row r="99" spans="1:25" s="105" customFormat="1" ht="55.5" customHeight="1">
      <c r="A99" s="4" t="s">
        <v>391</v>
      </c>
      <c r="B99" s="3"/>
      <c r="C99" s="85" t="s">
        <v>363</v>
      </c>
      <c r="D99" s="3">
        <v>2024</v>
      </c>
      <c r="E99" s="84" t="s">
        <v>534</v>
      </c>
      <c r="F99" s="84" t="s">
        <v>92</v>
      </c>
      <c r="G99" s="84" t="s">
        <v>92</v>
      </c>
      <c r="H99" s="4" t="s">
        <v>89</v>
      </c>
      <c r="I99" s="4" t="s">
        <v>90</v>
      </c>
      <c r="J99" s="4" t="s">
        <v>97</v>
      </c>
      <c r="K99" s="98" t="s">
        <v>108</v>
      </c>
      <c r="L99" s="4" t="s">
        <v>320</v>
      </c>
      <c r="M99" s="4" t="s">
        <v>315</v>
      </c>
      <c r="N99" s="84" t="s">
        <v>647</v>
      </c>
      <c r="O99" s="84">
        <v>1</v>
      </c>
      <c r="P99" s="85"/>
      <c r="Q99" s="85"/>
      <c r="R99" s="85">
        <v>2000000</v>
      </c>
      <c r="S99" s="2"/>
      <c r="T99" s="2">
        <f t="shared" si="0"/>
        <v>2000000</v>
      </c>
      <c r="U99" s="85"/>
      <c r="V99" s="85"/>
      <c r="W99" s="85"/>
      <c r="X99" s="84"/>
      <c r="Y99" s="84" t="s">
        <v>643</v>
      </c>
    </row>
    <row r="100" spans="1:25" s="105" customFormat="1" ht="39" customHeight="1">
      <c r="A100" s="4" t="s">
        <v>392</v>
      </c>
      <c r="B100" s="84"/>
      <c r="C100" s="85" t="s">
        <v>364</v>
      </c>
      <c r="D100" s="3">
        <v>2024</v>
      </c>
      <c r="E100" s="84" t="s">
        <v>305</v>
      </c>
      <c r="F100" s="84" t="s">
        <v>92</v>
      </c>
      <c r="G100" s="84" t="s">
        <v>92</v>
      </c>
      <c r="H100" s="4" t="s">
        <v>89</v>
      </c>
      <c r="I100" s="4" t="s">
        <v>90</v>
      </c>
      <c r="J100" s="4" t="s">
        <v>91</v>
      </c>
      <c r="K100" s="98" t="s">
        <v>108</v>
      </c>
      <c r="L100" s="4" t="s">
        <v>320</v>
      </c>
      <c r="M100" s="4" t="s">
        <v>315</v>
      </c>
      <c r="N100" s="84" t="s">
        <v>344</v>
      </c>
      <c r="O100" s="84">
        <v>1</v>
      </c>
      <c r="P100" s="85"/>
      <c r="Q100" s="85"/>
      <c r="R100" s="85">
        <v>3500000</v>
      </c>
      <c r="S100" s="2"/>
      <c r="T100" s="2">
        <f t="shared" si="0"/>
        <v>3500000</v>
      </c>
      <c r="U100" s="85"/>
      <c r="V100" s="85"/>
      <c r="W100" s="85"/>
      <c r="X100" s="84"/>
      <c r="Y100" s="84" t="s">
        <v>639</v>
      </c>
    </row>
    <row r="101" spans="1:25" ht="39.75" customHeight="1">
      <c r="A101" s="4" t="s">
        <v>372</v>
      </c>
      <c r="B101" s="3" t="s">
        <v>298</v>
      </c>
      <c r="C101" s="85"/>
      <c r="D101" s="3">
        <v>2024</v>
      </c>
      <c r="E101" s="85" t="s">
        <v>302</v>
      </c>
      <c r="F101" s="84" t="s">
        <v>92</v>
      </c>
      <c r="G101" s="84" t="s">
        <v>92</v>
      </c>
      <c r="H101" s="4" t="s">
        <v>89</v>
      </c>
      <c r="I101" s="4" t="s">
        <v>90</v>
      </c>
      <c r="J101" s="4" t="s">
        <v>95</v>
      </c>
      <c r="K101" s="98" t="s">
        <v>108</v>
      </c>
      <c r="L101" s="4" t="s">
        <v>320</v>
      </c>
      <c r="M101" s="4" t="s">
        <v>315</v>
      </c>
      <c r="N101" s="84" t="s">
        <v>308</v>
      </c>
      <c r="O101" s="84">
        <v>1</v>
      </c>
      <c r="P101" s="85"/>
      <c r="R101" s="136">
        <v>525000</v>
      </c>
      <c r="S101" s="85"/>
      <c r="T101" s="2">
        <f>R101</f>
        <v>525000</v>
      </c>
      <c r="U101" s="85"/>
      <c r="V101" s="85"/>
      <c r="W101" s="85"/>
      <c r="X101" s="84"/>
      <c r="Y101" s="84" t="s">
        <v>650</v>
      </c>
    </row>
    <row r="102" spans="1:25" s="96" customFormat="1" ht="39" customHeight="1">
      <c r="A102" s="99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99"/>
      <c r="Q102" s="99"/>
      <c r="R102" s="99"/>
      <c r="S102" s="99"/>
      <c r="T102" s="99"/>
      <c r="U102" s="99"/>
      <c r="V102" s="99"/>
      <c r="W102" s="99"/>
      <c r="X102" s="99"/>
      <c r="Y102" s="99"/>
    </row>
    <row r="103" spans="1:25" s="96" customFormat="1" ht="39" customHeight="1">
      <c r="A103" s="99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99"/>
      <c r="Q103" s="99"/>
      <c r="R103" s="314" t="s">
        <v>250</v>
      </c>
      <c r="S103" s="314"/>
      <c r="T103" s="314"/>
      <c r="U103" s="99"/>
      <c r="V103" s="99"/>
      <c r="W103" s="99"/>
      <c r="X103" s="99"/>
      <c r="Y103" s="99"/>
    </row>
    <row r="104" spans="1:25" s="96" customFormat="1" ht="39" customHeight="1">
      <c r="A104" s="99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99"/>
      <c r="Q104" s="99"/>
      <c r="R104" s="330" t="s">
        <v>631</v>
      </c>
      <c r="S104" s="330"/>
      <c r="T104" s="330"/>
      <c r="U104" s="99"/>
      <c r="V104" s="99"/>
      <c r="W104" s="99"/>
      <c r="X104" s="99"/>
      <c r="Y104" s="99"/>
    </row>
    <row r="105" spans="1:14" ht="39" customHeight="1">
      <c r="A105" s="317" t="s">
        <v>3</v>
      </c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</row>
    <row r="106" spans="1:23" ht="39" customHeight="1">
      <c r="A106" s="313" t="s">
        <v>78</v>
      </c>
      <c r="B106" s="313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P106" s="329" t="s">
        <v>86</v>
      </c>
      <c r="Q106" s="329"/>
      <c r="R106" s="329"/>
      <c r="S106" s="329"/>
      <c r="T106" s="329"/>
      <c r="U106" s="329"/>
      <c r="V106" s="329"/>
      <c r="W106" s="329"/>
    </row>
    <row r="107" spans="1:23" ht="39" customHeight="1">
      <c r="A107" s="313" t="s">
        <v>37</v>
      </c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P107" s="328" t="s">
        <v>45</v>
      </c>
      <c r="Q107" s="328"/>
      <c r="R107" s="328"/>
      <c r="S107" s="328"/>
      <c r="T107" s="328"/>
      <c r="U107" s="328"/>
      <c r="V107" s="328"/>
      <c r="W107" s="328"/>
    </row>
    <row r="108" spans="1:24" ht="39" customHeight="1">
      <c r="A108" s="313" t="s">
        <v>61</v>
      </c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P108" s="324" t="s">
        <v>47</v>
      </c>
      <c r="Q108" s="324"/>
      <c r="R108" s="324"/>
      <c r="S108" s="324"/>
      <c r="T108" s="324" t="s">
        <v>43</v>
      </c>
      <c r="U108" s="324"/>
      <c r="V108" s="324"/>
      <c r="W108" s="324"/>
      <c r="X108" s="94"/>
    </row>
    <row r="109" spans="1:24" ht="39" customHeight="1">
      <c r="A109" s="313" t="s">
        <v>38</v>
      </c>
      <c r="B109" s="313"/>
      <c r="C109" s="313"/>
      <c r="D109" s="313"/>
      <c r="E109" s="313"/>
      <c r="F109" s="313"/>
      <c r="G109" s="313"/>
      <c r="H109" s="313"/>
      <c r="I109" s="313"/>
      <c r="J109" s="313"/>
      <c r="P109" s="327" t="s">
        <v>46</v>
      </c>
      <c r="Q109" s="327"/>
      <c r="R109" s="327"/>
      <c r="S109" s="327"/>
      <c r="T109" s="327"/>
      <c r="U109" s="327"/>
      <c r="V109" s="327"/>
      <c r="W109" s="327"/>
      <c r="X109" s="145"/>
    </row>
    <row r="110" spans="1:24" ht="39" customHeight="1">
      <c r="A110" s="321" t="s">
        <v>56</v>
      </c>
      <c r="B110" s="321"/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P110" s="328" t="s">
        <v>49</v>
      </c>
      <c r="Q110" s="328"/>
      <c r="R110" s="328"/>
      <c r="S110" s="328"/>
      <c r="T110" s="154" t="s">
        <v>48</v>
      </c>
      <c r="U110" s="154" t="s">
        <v>50</v>
      </c>
      <c r="V110" s="154" t="s">
        <v>51</v>
      </c>
      <c r="W110" s="155" t="s">
        <v>53</v>
      </c>
      <c r="X110" s="153"/>
    </row>
    <row r="111" spans="1:24" ht="39" customHeight="1">
      <c r="A111" s="313" t="s">
        <v>57</v>
      </c>
      <c r="B111" s="313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P111" s="326" t="s">
        <v>24</v>
      </c>
      <c r="Q111" s="326"/>
      <c r="R111" s="326"/>
      <c r="S111" s="326"/>
      <c r="T111" s="87" t="s">
        <v>44</v>
      </c>
      <c r="U111" s="87" t="s">
        <v>44</v>
      </c>
      <c r="V111" s="87" t="s">
        <v>44</v>
      </c>
      <c r="W111" s="87" t="s">
        <v>44</v>
      </c>
      <c r="X111" s="94"/>
    </row>
    <row r="112" spans="1:24" ht="39" customHeight="1">
      <c r="A112" s="313" t="s">
        <v>79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P112" s="326" t="s">
        <v>25</v>
      </c>
      <c r="Q112" s="326"/>
      <c r="R112" s="326"/>
      <c r="S112" s="326"/>
      <c r="T112" s="87" t="s">
        <v>44</v>
      </c>
      <c r="U112" s="87" t="s">
        <v>44</v>
      </c>
      <c r="V112" s="87" t="s">
        <v>44</v>
      </c>
      <c r="W112" s="87" t="s">
        <v>44</v>
      </c>
      <c r="X112" s="94"/>
    </row>
    <row r="113" spans="1:24" ht="39" customHeight="1">
      <c r="A113" s="313" t="s">
        <v>68</v>
      </c>
      <c r="B113" s="313"/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3"/>
      <c r="P113" s="326" t="s">
        <v>39</v>
      </c>
      <c r="Q113" s="326"/>
      <c r="R113" s="326"/>
      <c r="S113" s="326"/>
      <c r="T113" s="87" t="s">
        <v>44</v>
      </c>
      <c r="U113" s="87" t="s">
        <v>44</v>
      </c>
      <c r="V113" s="87" t="s">
        <v>44</v>
      </c>
      <c r="W113" s="87" t="s">
        <v>44</v>
      </c>
      <c r="X113" s="94"/>
    </row>
    <row r="114" spans="1:24" ht="39" customHeight="1">
      <c r="A114" s="313" t="s">
        <v>75</v>
      </c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P114" s="326" t="s">
        <v>40</v>
      </c>
      <c r="Q114" s="326"/>
      <c r="R114" s="326"/>
      <c r="S114" s="326"/>
      <c r="T114" s="87" t="s">
        <v>44</v>
      </c>
      <c r="U114" s="87" t="s">
        <v>44</v>
      </c>
      <c r="V114" s="87" t="s">
        <v>44</v>
      </c>
      <c r="W114" s="87" t="s">
        <v>44</v>
      </c>
      <c r="X114" s="94"/>
    </row>
    <row r="115" spans="1:24" ht="39" customHeight="1">
      <c r="A115" s="313" t="s">
        <v>76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P115" s="326" t="s">
        <v>54</v>
      </c>
      <c r="Q115" s="326"/>
      <c r="R115" s="326"/>
      <c r="S115" s="326"/>
      <c r="T115" s="87" t="s">
        <v>44</v>
      </c>
      <c r="U115" s="87" t="s">
        <v>44</v>
      </c>
      <c r="V115" s="87" t="s">
        <v>44</v>
      </c>
      <c r="W115" s="87" t="s">
        <v>44</v>
      </c>
      <c r="X115" s="94"/>
    </row>
    <row r="116" spans="1:24" ht="39" customHeight="1">
      <c r="A116" s="313" t="s">
        <v>77</v>
      </c>
      <c r="B116" s="313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P116" s="326" t="s">
        <v>69</v>
      </c>
      <c r="Q116" s="326"/>
      <c r="R116" s="326"/>
      <c r="S116" s="326"/>
      <c r="T116" s="87" t="s">
        <v>44</v>
      </c>
      <c r="U116" s="87" t="s">
        <v>44</v>
      </c>
      <c r="V116" s="87" t="s">
        <v>44</v>
      </c>
      <c r="W116" s="87" t="s">
        <v>44</v>
      </c>
      <c r="X116" s="94"/>
    </row>
    <row r="117" spans="1:24" ht="39" customHeight="1">
      <c r="A117" s="313" t="s">
        <v>80</v>
      </c>
      <c r="B117" s="313"/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3"/>
      <c r="P117" s="326" t="s">
        <v>52</v>
      </c>
      <c r="Q117" s="326"/>
      <c r="R117" s="326"/>
      <c r="S117" s="326"/>
      <c r="T117" s="87" t="s">
        <v>44</v>
      </c>
      <c r="U117" s="87" t="s">
        <v>44</v>
      </c>
      <c r="V117" s="87" t="s">
        <v>44</v>
      </c>
      <c r="W117" s="87" t="s">
        <v>44</v>
      </c>
      <c r="X117" s="94"/>
    </row>
    <row r="118" spans="1:13" ht="39" customHeight="1">
      <c r="A118" s="313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</row>
    <row r="119" spans="1:20" ht="39" customHeight="1">
      <c r="A119" s="108" t="s">
        <v>30</v>
      </c>
      <c r="N119" s="92"/>
      <c r="O119" s="109"/>
      <c r="P119" s="108" t="s">
        <v>32</v>
      </c>
      <c r="S119" s="109"/>
      <c r="T119" s="108" t="s">
        <v>60</v>
      </c>
    </row>
    <row r="120" spans="1:23" ht="39" customHeight="1">
      <c r="A120" s="325" t="s">
        <v>70</v>
      </c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92"/>
      <c r="P120" s="321" t="s">
        <v>16</v>
      </c>
      <c r="Q120" s="321"/>
      <c r="R120" s="321"/>
      <c r="S120" s="321"/>
      <c r="T120" s="325" t="s">
        <v>81</v>
      </c>
      <c r="U120" s="325"/>
      <c r="V120" s="325"/>
      <c r="W120" s="325"/>
    </row>
    <row r="121" spans="1:23" ht="39" customHeight="1">
      <c r="A121" s="107"/>
      <c r="B121" s="107"/>
      <c r="C121" s="107"/>
      <c r="D121" s="107"/>
      <c r="E121" s="107"/>
      <c r="N121" s="92"/>
      <c r="P121" s="321" t="s">
        <v>17</v>
      </c>
      <c r="Q121" s="321"/>
      <c r="R121" s="321"/>
      <c r="S121" s="321"/>
      <c r="T121" s="325" t="s">
        <v>82</v>
      </c>
      <c r="U121" s="325"/>
      <c r="V121" s="325"/>
      <c r="W121" s="325"/>
    </row>
    <row r="122" spans="1:23" ht="39" customHeight="1">
      <c r="A122" s="108" t="s">
        <v>22</v>
      </c>
      <c r="J122" s="92"/>
      <c r="N122" s="92"/>
      <c r="P122" s="321" t="s">
        <v>18</v>
      </c>
      <c r="Q122" s="321"/>
      <c r="R122" s="321"/>
      <c r="S122" s="321"/>
      <c r="T122" s="325" t="s">
        <v>83</v>
      </c>
      <c r="U122" s="325"/>
      <c r="V122" s="325"/>
      <c r="W122" s="325"/>
    </row>
    <row r="123" spans="1:23" ht="39" customHeight="1">
      <c r="A123" s="325" t="s">
        <v>66</v>
      </c>
      <c r="B123" s="325"/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92"/>
      <c r="P123" s="321" t="s">
        <v>19</v>
      </c>
      <c r="Q123" s="321"/>
      <c r="R123" s="321"/>
      <c r="S123" s="321"/>
      <c r="T123" s="325" t="s">
        <v>84</v>
      </c>
      <c r="U123" s="325"/>
      <c r="V123" s="325"/>
      <c r="W123" s="325"/>
    </row>
    <row r="124" spans="10:23" ht="39" customHeight="1">
      <c r="J124" s="92"/>
      <c r="N124" s="92"/>
      <c r="P124" s="321" t="s">
        <v>20</v>
      </c>
      <c r="Q124" s="321"/>
      <c r="R124" s="321"/>
      <c r="S124" s="321"/>
      <c r="T124" s="325" t="s">
        <v>85</v>
      </c>
      <c r="U124" s="325"/>
      <c r="V124" s="325"/>
      <c r="W124" s="325"/>
    </row>
    <row r="125" spans="1:23" ht="39" customHeight="1">
      <c r="A125" s="108" t="s">
        <v>23</v>
      </c>
      <c r="J125" s="92"/>
      <c r="N125" s="92"/>
      <c r="P125" s="321" t="s">
        <v>21</v>
      </c>
      <c r="Q125" s="321"/>
      <c r="R125" s="321"/>
      <c r="S125" s="321"/>
      <c r="T125" s="107"/>
      <c r="U125" s="107"/>
      <c r="V125" s="107"/>
      <c r="W125" s="107"/>
    </row>
    <row r="126" spans="1:20" ht="39" customHeight="1">
      <c r="A126" s="321" t="s">
        <v>27</v>
      </c>
      <c r="B126" s="321"/>
      <c r="C126" s="321"/>
      <c r="D126" s="321"/>
      <c r="E126" s="321"/>
      <c r="F126" s="321"/>
      <c r="G126" s="321"/>
      <c r="H126" s="321"/>
      <c r="I126" s="321"/>
      <c r="J126" s="321"/>
      <c r="N126" s="92"/>
      <c r="T126" s="92"/>
    </row>
    <row r="127" spans="1:20" ht="39" customHeight="1">
      <c r="A127" s="321" t="s">
        <v>28</v>
      </c>
      <c r="B127" s="321"/>
      <c r="C127" s="321"/>
      <c r="D127" s="321"/>
      <c r="E127" s="321"/>
      <c r="F127" s="321"/>
      <c r="G127" s="321"/>
      <c r="H127" s="321"/>
      <c r="I127" s="321"/>
      <c r="J127" s="321"/>
      <c r="N127" s="92"/>
      <c r="T127" s="92"/>
    </row>
    <row r="128" spans="1:20" ht="39" customHeight="1">
      <c r="A128" s="321" t="s">
        <v>29</v>
      </c>
      <c r="B128" s="321"/>
      <c r="C128" s="321"/>
      <c r="D128" s="321"/>
      <c r="E128" s="321"/>
      <c r="F128" s="321"/>
      <c r="G128" s="321"/>
      <c r="H128" s="321"/>
      <c r="I128" s="321"/>
      <c r="J128" s="321"/>
      <c r="N128" s="92"/>
      <c r="T128" s="92"/>
    </row>
    <row r="129" spans="1:20" ht="39" customHeight="1">
      <c r="A129" s="107"/>
      <c r="B129" s="107"/>
      <c r="C129" s="107"/>
      <c r="D129" s="107"/>
      <c r="E129" s="107"/>
      <c r="L129" s="109"/>
      <c r="M129" s="109"/>
      <c r="N129" s="110"/>
      <c r="O129" s="109"/>
      <c r="P129" s="109"/>
      <c r="Q129" s="109"/>
      <c r="R129" s="109"/>
      <c r="S129" s="109"/>
      <c r="T129" s="110"/>
    </row>
    <row r="130" spans="12:20" ht="39" customHeight="1">
      <c r="L130" s="109"/>
      <c r="M130" s="109"/>
      <c r="N130" s="110"/>
      <c r="O130" s="109"/>
      <c r="P130" s="109"/>
      <c r="Q130" s="109"/>
      <c r="R130" s="109"/>
      <c r="S130" s="109"/>
      <c r="T130" s="110"/>
    </row>
    <row r="131" spans="4:25" s="109" customFormat="1" ht="39" customHeight="1">
      <c r="D131" s="92"/>
      <c r="E131" s="92"/>
      <c r="F131" s="92"/>
      <c r="G131" s="92"/>
      <c r="H131" s="92"/>
      <c r="I131" s="92"/>
      <c r="J131" s="123"/>
      <c r="N131" s="110"/>
      <c r="T131" s="110"/>
      <c r="Y131" s="123"/>
    </row>
    <row r="132" spans="4:25" s="109" customFormat="1" ht="39" customHeight="1">
      <c r="D132" s="92"/>
      <c r="E132" s="92"/>
      <c r="F132" s="92"/>
      <c r="G132" s="92"/>
      <c r="H132" s="92"/>
      <c r="I132" s="92"/>
      <c r="J132" s="123"/>
      <c r="N132" s="110"/>
      <c r="T132" s="110"/>
      <c r="Y132" s="123"/>
    </row>
    <row r="133" spans="4:25" s="109" customFormat="1" ht="39" customHeight="1">
      <c r="D133" s="92"/>
      <c r="E133" s="92"/>
      <c r="F133" s="92"/>
      <c r="G133" s="92"/>
      <c r="H133" s="92"/>
      <c r="I133" s="92"/>
      <c r="J133" s="123"/>
      <c r="N133" s="110"/>
      <c r="T133" s="110"/>
      <c r="Y133" s="123"/>
    </row>
    <row r="134" spans="4:25" s="109" customFormat="1" ht="39" customHeight="1">
      <c r="D134" s="92"/>
      <c r="E134" s="92"/>
      <c r="F134" s="92"/>
      <c r="G134" s="92"/>
      <c r="H134" s="92"/>
      <c r="I134" s="92"/>
      <c r="J134" s="123"/>
      <c r="N134" s="110"/>
      <c r="T134" s="110"/>
      <c r="Y134" s="123"/>
    </row>
    <row r="135" spans="4:25" s="109" customFormat="1" ht="39" customHeight="1">
      <c r="D135" s="92"/>
      <c r="E135" s="92"/>
      <c r="F135" s="92"/>
      <c r="G135" s="92"/>
      <c r="H135" s="92"/>
      <c r="I135" s="92"/>
      <c r="J135" s="123"/>
      <c r="N135" s="110"/>
      <c r="T135" s="110"/>
      <c r="Y135" s="123"/>
    </row>
    <row r="136" spans="1:25" s="109" customFormat="1" ht="39" customHeight="1">
      <c r="A136" s="321"/>
      <c r="B136" s="321"/>
      <c r="C136" s="321"/>
      <c r="D136" s="321"/>
      <c r="E136" s="321"/>
      <c r="F136" s="92"/>
      <c r="G136" s="92"/>
      <c r="H136" s="92"/>
      <c r="I136" s="92"/>
      <c r="J136" s="123"/>
      <c r="L136" s="92"/>
      <c r="M136" s="92"/>
      <c r="N136" s="101"/>
      <c r="O136" s="92"/>
      <c r="P136" s="92"/>
      <c r="Q136" s="92"/>
      <c r="R136" s="92"/>
      <c r="S136" s="92"/>
      <c r="T136" s="101"/>
      <c r="Y136" s="123"/>
    </row>
    <row r="137" spans="1:25" s="109" customFormat="1" ht="39" customHeight="1">
      <c r="A137" s="321"/>
      <c r="B137" s="321"/>
      <c r="C137" s="321"/>
      <c r="D137" s="321"/>
      <c r="E137" s="321"/>
      <c r="F137" s="92"/>
      <c r="G137" s="92"/>
      <c r="H137" s="92"/>
      <c r="I137" s="92"/>
      <c r="J137" s="123"/>
      <c r="L137" s="92"/>
      <c r="M137" s="92"/>
      <c r="N137" s="101"/>
      <c r="O137" s="92"/>
      <c r="P137" s="92"/>
      <c r="Q137" s="92"/>
      <c r="R137" s="92"/>
      <c r="S137" s="92"/>
      <c r="T137" s="101"/>
      <c r="Y137" s="123"/>
    </row>
    <row r="138" spans="1:25" s="109" customFormat="1" ht="39" customHeight="1">
      <c r="A138" s="321"/>
      <c r="B138" s="321"/>
      <c r="C138" s="321"/>
      <c r="D138" s="321"/>
      <c r="E138" s="321"/>
      <c r="F138" s="92"/>
      <c r="G138" s="92"/>
      <c r="H138" s="92"/>
      <c r="I138" s="92"/>
      <c r="J138" s="123"/>
      <c r="L138" s="92"/>
      <c r="M138" s="92"/>
      <c r="N138" s="101"/>
      <c r="O138" s="92"/>
      <c r="P138" s="92"/>
      <c r="Q138" s="92"/>
      <c r="R138" s="92"/>
      <c r="S138" s="92"/>
      <c r="T138" s="101"/>
      <c r="Y138" s="123"/>
    </row>
    <row r="139" spans="1:25" s="109" customFormat="1" ht="39" customHeight="1">
      <c r="A139" s="92"/>
      <c r="B139" s="92"/>
      <c r="C139" s="92"/>
      <c r="D139" s="92"/>
      <c r="E139" s="92"/>
      <c r="F139" s="92"/>
      <c r="G139" s="92"/>
      <c r="H139" s="92"/>
      <c r="I139" s="92"/>
      <c r="J139" s="123"/>
      <c r="L139" s="92"/>
      <c r="M139" s="92"/>
      <c r="N139" s="101"/>
      <c r="O139" s="92"/>
      <c r="P139" s="92"/>
      <c r="Q139" s="92"/>
      <c r="R139" s="92"/>
      <c r="S139" s="92"/>
      <c r="T139" s="101"/>
      <c r="Y139" s="123"/>
    </row>
    <row r="140" spans="1:25" s="109" customFormat="1" ht="39" customHeight="1">
      <c r="A140" s="92"/>
      <c r="B140" s="92"/>
      <c r="C140" s="92"/>
      <c r="D140" s="92"/>
      <c r="E140" s="92"/>
      <c r="F140" s="92"/>
      <c r="G140" s="92"/>
      <c r="H140" s="92"/>
      <c r="I140" s="92"/>
      <c r="J140" s="123"/>
      <c r="L140" s="92"/>
      <c r="M140" s="92"/>
      <c r="N140" s="101"/>
      <c r="O140" s="92"/>
      <c r="P140" s="92"/>
      <c r="Q140" s="92"/>
      <c r="R140" s="92"/>
      <c r="S140" s="92"/>
      <c r="T140" s="101"/>
      <c r="Y140" s="123"/>
    </row>
    <row r="141" spans="1:25" s="109" customFormat="1" ht="39" customHeight="1">
      <c r="A141" s="92"/>
      <c r="B141" s="92"/>
      <c r="C141" s="92"/>
      <c r="D141" s="92"/>
      <c r="E141" s="92"/>
      <c r="F141" s="92"/>
      <c r="G141" s="92"/>
      <c r="H141" s="92"/>
      <c r="I141" s="92"/>
      <c r="J141" s="123"/>
      <c r="L141" s="92"/>
      <c r="M141" s="92"/>
      <c r="N141" s="101"/>
      <c r="O141" s="92"/>
      <c r="P141" s="92"/>
      <c r="Q141" s="92"/>
      <c r="R141" s="92"/>
      <c r="S141" s="92"/>
      <c r="T141" s="101"/>
      <c r="Y141" s="123"/>
    </row>
    <row r="142" spans="1:25" s="109" customFormat="1" ht="39" customHeight="1">
      <c r="A142" s="92"/>
      <c r="B142" s="92"/>
      <c r="C142" s="92"/>
      <c r="D142" s="92"/>
      <c r="E142" s="92"/>
      <c r="F142" s="92"/>
      <c r="G142" s="92"/>
      <c r="H142" s="92"/>
      <c r="I142" s="92"/>
      <c r="J142" s="123"/>
      <c r="L142" s="92"/>
      <c r="M142" s="92"/>
      <c r="N142" s="101"/>
      <c r="O142" s="92"/>
      <c r="P142" s="92"/>
      <c r="Q142" s="92"/>
      <c r="R142" s="92"/>
      <c r="S142" s="92"/>
      <c r="T142" s="101"/>
      <c r="Y142" s="123"/>
    </row>
    <row r="143" spans="1:25" s="109" customFormat="1" ht="39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123"/>
      <c r="L143" s="92"/>
      <c r="M143" s="92"/>
      <c r="N143" s="101"/>
      <c r="O143" s="92"/>
      <c r="P143" s="92"/>
      <c r="Q143" s="92"/>
      <c r="R143" s="92"/>
      <c r="S143" s="92"/>
      <c r="T143" s="101"/>
      <c r="Y143" s="123"/>
    </row>
    <row r="144" spans="1:25" s="109" customFormat="1" ht="39" customHeight="1">
      <c r="A144" s="92"/>
      <c r="B144" s="92"/>
      <c r="C144" s="92"/>
      <c r="D144" s="92"/>
      <c r="E144" s="92"/>
      <c r="F144" s="92"/>
      <c r="G144" s="92"/>
      <c r="H144" s="92"/>
      <c r="I144" s="92"/>
      <c r="J144" s="123"/>
      <c r="L144" s="92"/>
      <c r="M144" s="92"/>
      <c r="N144" s="101"/>
      <c r="O144" s="92"/>
      <c r="P144" s="92"/>
      <c r="Q144" s="92"/>
      <c r="R144" s="92"/>
      <c r="S144" s="92"/>
      <c r="T144" s="101"/>
      <c r="Y144" s="123"/>
    </row>
    <row r="145" spans="1:25" s="109" customFormat="1" ht="39" customHeight="1">
      <c r="A145" s="92"/>
      <c r="B145" s="92"/>
      <c r="C145" s="92"/>
      <c r="D145" s="92"/>
      <c r="E145" s="92"/>
      <c r="F145" s="92"/>
      <c r="G145" s="92"/>
      <c r="H145" s="92"/>
      <c r="I145" s="92"/>
      <c r="J145" s="123"/>
      <c r="L145" s="92"/>
      <c r="M145" s="92"/>
      <c r="N145" s="101"/>
      <c r="O145" s="92"/>
      <c r="P145" s="92"/>
      <c r="Q145" s="92"/>
      <c r="R145" s="92"/>
      <c r="S145" s="92"/>
      <c r="T145" s="101"/>
      <c r="Y145" s="123"/>
    </row>
    <row r="146" spans="1:25" s="109" customFormat="1" ht="39" customHeight="1">
      <c r="A146" s="92"/>
      <c r="B146" s="92"/>
      <c r="C146" s="92"/>
      <c r="D146" s="92"/>
      <c r="E146" s="92"/>
      <c r="F146" s="92"/>
      <c r="G146" s="92"/>
      <c r="H146" s="92"/>
      <c r="I146" s="92"/>
      <c r="J146" s="123"/>
      <c r="L146" s="92"/>
      <c r="M146" s="92"/>
      <c r="N146" s="101"/>
      <c r="O146" s="92"/>
      <c r="P146" s="92"/>
      <c r="Q146" s="92"/>
      <c r="R146" s="92"/>
      <c r="S146" s="92"/>
      <c r="T146" s="101"/>
      <c r="Y146" s="123"/>
    </row>
    <row r="147" spans="1:25" s="109" customFormat="1" ht="39" customHeight="1">
      <c r="A147" s="92"/>
      <c r="B147" s="92"/>
      <c r="C147" s="92"/>
      <c r="D147" s="92"/>
      <c r="E147" s="92"/>
      <c r="F147" s="92"/>
      <c r="G147" s="92"/>
      <c r="H147" s="92"/>
      <c r="I147" s="92"/>
      <c r="J147" s="123"/>
      <c r="L147" s="92"/>
      <c r="M147" s="92"/>
      <c r="N147" s="101"/>
      <c r="O147" s="92"/>
      <c r="P147" s="92"/>
      <c r="Q147" s="92"/>
      <c r="R147" s="92"/>
      <c r="S147" s="92"/>
      <c r="T147" s="101"/>
      <c r="Y147" s="123"/>
    </row>
    <row r="148" spans="1:25" s="109" customFormat="1" ht="39" customHeight="1">
      <c r="A148" s="92"/>
      <c r="B148" s="92"/>
      <c r="C148" s="92"/>
      <c r="D148" s="92"/>
      <c r="E148" s="92"/>
      <c r="F148" s="92"/>
      <c r="G148" s="92"/>
      <c r="H148" s="92"/>
      <c r="I148" s="92"/>
      <c r="J148" s="123"/>
      <c r="L148" s="92"/>
      <c r="M148" s="92"/>
      <c r="N148" s="101"/>
      <c r="O148" s="92"/>
      <c r="P148" s="92"/>
      <c r="Q148" s="92"/>
      <c r="R148" s="92"/>
      <c r="S148" s="92"/>
      <c r="T148" s="101"/>
      <c r="Y148" s="123"/>
    </row>
    <row r="149" spans="1:25" s="109" customFormat="1" ht="39" customHeight="1">
      <c r="A149" s="92"/>
      <c r="B149" s="92"/>
      <c r="C149" s="92"/>
      <c r="D149" s="92"/>
      <c r="E149" s="92"/>
      <c r="F149" s="92"/>
      <c r="G149" s="92"/>
      <c r="H149" s="92"/>
      <c r="I149" s="92"/>
      <c r="J149" s="123"/>
      <c r="L149" s="92"/>
      <c r="M149" s="92"/>
      <c r="N149" s="101"/>
      <c r="O149" s="92"/>
      <c r="P149" s="92"/>
      <c r="Q149" s="92"/>
      <c r="R149" s="92"/>
      <c r="S149" s="92"/>
      <c r="T149" s="101"/>
      <c r="Y149" s="123"/>
    </row>
    <row r="150" spans="1:25" s="109" customFormat="1" ht="39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123"/>
      <c r="L150" s="92"/>
      <c r="M150" s="92"/>
      <c r="N150" s="101"/>
      <c r="O150" s="92"/>
      <c r="P150" s="92"/>
      <c r="Q150" s="92"/>
      <c r="R150" s="92"/>
      <c r="S150" s="92"/>
      <c r="T150" s="101"/>
      <c r="Y150" s="123"/>
    </row>
    <row r="151" spans="1:25" s="109" customFormat="1" ht="39" customHeight="1">
      <c r="A151" s="92"/>
      <c r="B151" s="92"/>
      <c r="C151" s="92"/>
      <c r="D151" s="92"/>
      <c r="E151" s="92"/>
      <c r="F151" s="92"/>
      <c r="G151" s="92"/>
      <c r="H151" s="92"/>
      <c r="I151" s="92"/>
      <c r="J151" s="123"/>
      <c r="L151" s="92"/>
      <c r="M151" s="92"/>
      <c r="N151" s="101"/>
      <c r="O151" s="92"/>
      <c r="P151" s="92"/>
      <c r="Q151" s="92"/>
      <c r="R151" s="92"/>
      <c r="S151" s="92"/>
      <c r="T151" s="101"/>
      <c r="Y151" s="123"/>
    </row>
    <row r="152" spans="1:25" s="109" customFormat="1" ht="39" customHeight="1">
      <c r="A152" s="92"/>
      <c r="B152" s="92"/>
      <c r="C152" s="92"/>
      <c r="D152" s="92"/>
      <c r="E152" s="92"/>
      <c r="F152" s="92"/>
      <c r="G152" s="92"/>
      <c r="H152" s="92"/>
      <c r="I152" s="92"/>
      <c r="J152" s="123"/>
      <c r="L152" s="92"/>
      <c r="M152" s="92"/>
      <c r="N152" s="101"/>
      <c r="O152" s="92"/>
      <c r="P152" s="92"/>
      <c r="Q152" s="92"/>
      <c r="R152" s="92"/>
      <c r="S152" s="92"/>
      <c r="T152" s="101"/>
      <c r="Y152" s="123"/>
    </row>
    <row r="153" spans="1:25" s="109" customFormat="1" ht="39" customHeight="1">
      <c r="A153" s="92"/>
      <c r="B153" s="92"/>
      <c r="C153" s="92"/>
      <c r="D153" s="92"/>
      <c r="E153" s="92"/>
      <c r="F153" s="92"/>
      <c r="G153" s="92"/>
      <c r="H153" s="92"/>
      <c r="I153" s="92"/>
      <c r="J153" s="123"/>
      <c r="L153" s="92"/>
      <c r="M153" s="92"/>
      <c r="N153" s="101"/>
      <c r="O153" s="92"/>
      <c r="P153" s="92"/>
      <c r="Q153" s="92"/>
      <c r="R153" s="92"/>
      <c r="S153" s="92"/>
      <c r="T153" s="101"/>
      <c r="Y153" s="123"/>
    </row>
    <row r="154" spans="1:25" s="109" customFormat="1" ht="39" customHeight="1">
      <c r="A154" s="92"/>
      <c r="B154" s="92"/>
      <c r="C154" s="92"/>
      <c r="D154" s="92"/>
      <c r="E154" s="92"/>
      <c r="F154" s="92"/>
      <c r="G154" s="92"/>
      <c r="H154" s="92"/>
      <c r="I154" s="92"/>
      <c r="J154" s="123"/>
      <c r="L154" s="92"/>
      <c r="M154" s="92"/>
      <c r="N154" s="101"/>
      <c r="O154" s="92"/>
      <c r="P154" s="92"/>
      <c r="Q154" s="92"/>
      <c r="R154" s="92"/>
      <c r="S154" s="92"/>
      <c r="T154" s="101"/>
      <c r="Y154" s="123"/>
    </row>
    <row r="155" spans="1:25" s="109" customFormat="1" ht="39" customHeight="1">
      <c r="A155" s="92"/>
      <c r="B155" s="92"/>
      <c r="C155" s="92"/>
      <c r="D155" s="92"/>
      <c r="E155" s="92"/>
      <c r="F155" s="92"/>
      <c r="G155" s="92"/>
      <c r="H155" s="92"/>
      <c r="I155" s="92"/>
      <c r="J155" s="123"/>
      <c r="L155" s="92"/>
      <c r="M155" s="92"/>
      <c r="N155" s="101"/>
      <c r="O155" s="92"/>
      <c r="P155" s="92"/>
      <c r="Q155" s="92"/>
      <c r="R155" s="92"/>
      <c r="S155" s="92"/>
      <c r="T155" s="101"/>
      <c r="Y155" s="123"/>
    </row>
    <row r="156" spans="1:25" s="109" customFormat="1" ht="39" customHeight="1">
      <c r="A156" s="92"/>
      <c r="B156" s="92"/>
      <c r="C156" s="92"/>
      <c r="D156" s="92"/>
      <c r="E156" s="92"/>
      <c r="F156" s="92"/>
      <c r="G156" s="92"/>
      <c r="H156" s="92"/>
      <c r="I156" s="92"/>
      <c r="J156" s="123"/>
      <c r="L156" s="92"/>
      <c r="M156" s="92"/>
      <c r="N156" s="101"/>
      <c r="O156" s="92"/>
      <c r="P156" s="92"/>
      <c r="Q156" s="92"/>
      <c r="R156" s="92"/>
      <c r="S156" s="92"/>
      <c r="T156" s="101"/>
      <c r="Y156" s="123"/>
    </row>
    <row r="157" spans="1:25" s="109" customFormat="1" ht="39" customHeight="1">
      <c r="A157" s="92"/>
      <c r="B157" s="92"/>
      <c r="C157" s="92"/>
      <c r="D157" s="92"/>
      <c r="E157" s="92"/>
      <c r="F157" s="92"/>
      <c r="G157" s="92"/>
      <c r="H157" s="92"/>
      <c r="I157" s="92"/>
      <c r="J157" s="123"/>
      <c r="L157" s="92"/>
      <c r="M157" s="92"/>
      <c r="N157" s="101"/>
      <c r="O157" s="92"/>
      <c r="P157" s="92"/>
      <c r="Q157" s="92"/>
      <c r="R157" s="92"/>
      <c r="S157" s="92"/>
      <c r="T157" s="101"/>
      <c r="U157" s="111"/>
      <c r="Y157" s="123"/>
    </row>
    <row r="158" spans="1:25" s="109" customFormat="1" ht="39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123"/>
      <c r="L158" s="92"/>
      <c r="M158" s="92"/>
      <c r="N158" s="101"/>
      <c r="O158" s="92"/>
      <c r="P158" s="92"/>
      <c r="Q158" s="92"/>
      <c r="R158" s="92"/>
      <c r="S158" s="92"/>
      <c r="T158" s="101"/>
      <c r="Y158" s="123"/>
    </row>
    <row r="159" spans="1:25" s="109" customFormat="1" ht="39" customHeight="1">
      <c r="A159" s="92"/>
      <c r="B159" s="92"/>
      <c r="C159" s="92"/>
      <c r="D159" s="92"/>
      <c r="E159" s="92"/>
      <c r="F159" s="92"/>
      <c r="G159" s="92"/>
      <c r="H159" s="92"/>
      <c r="I159" s="92"/>
      <c r="J159" s="123"/>
      <c r="L159" s="92"/>
      <c r="M159" s="92"/>
      <c r="N159" s="101"/>
      <c r="O159" s="92"/>
      <c r="P159" s="92"/>
      <c r="Q159" s="92"/>
      <c r="R159" s="92"/>
      <c r="S159" s="92"/>
      <c r="T159" s="101"/>
      <c r="Y159" s="123"/>
    </row>
    <row r="160" spans="1:25" s="109" customFormat="1" ht="39" customHeight="1">
      <c r="A160" s="92"/>
      <c r="B160" s="92"/>
      <c r="C160" s="92"/>
      <c r="D160" s="92"/>
      <c r="E160" s="92"/>
      <c r="F160" s="92"/>
      <c r="G160" s="92"/>
      <c r="H160" s="92"/>
      <c r="I160" s="92"/>
      <c r="J160" s="123"/>
      <c r="L160" s="92"/>
      <c r="M160" s="92"/>
      <c r="N160" s="101"/>
      <c r="O160" s="92"/>
      <c r="P160" s="92"/>
      <c r="Q160" s="92"/>
      <c r="R160" s="92"/>
      <c r="S160" s="92"/>
      <c r="T160" s="101"/>
      <c r="Y160" s="123"/>
    </row>
    <row r="161" spans="1:25" s="109" customFormat="1" ht="39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123"/>
      <c r="L161" s="92"/>
      <c r="M161" s="92"/>
      <c r="N161" s="101"/>
      <c r="O161" s="92"/>
      <c r="P161" s="92"/>
      <c r="Q161" s="92"/>
      <c r="R161" s="92"/>
      <c r="S161" s="92"/>
      <c r="T161" s="101"/>
      <c r="Y161" s="123"/>
    </row>
    <row r="162" spans="1:25" s="109" customFormat="1" ht="39" customHeight="1">
      <c r="A162" s="92"/>
      <c r="B162" s="92"/>
      <c r="C162" s="92"/>
      <c r="D162" s="92"/>
      <c r="E162" s="92"/>
      <c r="F162" s="92"/>
      <c r="G162" s="92"/>
      <c r="H162" s="92"/>
      <c r="I162" s="92"/>
      <c r="J162" s="123"/>
      <c r="L162" s="92"/>
      <c r="M162" s="92"/>
      <c r="N162" s="101"/>
      <c r="O162" s="92"/>
      <c r="P162" s="92"/>
      <c r="Q162" s="92"/>
      <c r="R162" s="92"/>
      <c r="S162" s="92"/>
      <c r="T162" s="101"/>
      <c r="Y162" s="123"/>
    </row>
    <row r="163" spans="1:25" s="109" customFormat="1" ht="39" customHeight="1">
      <c r="A163" s="92"/>
      <c r="B163" s="92"/>
      <c r="C163" s="92"/>
      <c r="D163" s="92"/>
      <c r="E163" s="92"/>
      <c r="F163" s="92"/>
      <c r="G163" s="92"/>
      <c r="H163" s="92"/>
      <c r="I163" s="92"/>
      <c r="J163" s="123"/>
      <c r="L163" s="92"/>
      <c r="M163" s="92"/>
      <c r="N163" s="101"/>
      <c r="O163" s="92"/>
      <c r="P163" s="92"/>
      <c r="Q163" s="92"/>
      <c r="R163" s="92"/>
      <c r="S163" s="92"/>
      <c r="T163" s="101"/>
      <c r="Y163" s="123"/>
    </row>
    <row r="164" spans="1:25" s="109" customFormat="1" ht="39" customHeight="1">
      <c r="A164" s="92"/>
      <c r="B164" s="92"/>
      <c r="C164" s="92"/>
      <c r="D164" s="92"/>
      <c r="E164" s="92"/>
      <c r="F164" s="92"/>
      <c r="G164" s="92"/>
      <c r="H164" s="92"/>
      <c r="I164" s="92"/>
      <c r="J164" s="123"/>
      <c r="L164" s="92"/>
      <c r="M164" s="92"/>
      <c r="N164" s="101"/>
      <c r="O164" s="92"/>
      <c r="P164" s="92"/>
      <c r="Q164" s="92"/>
      <c r="R164" s="92"/>
      <c r="S164" s="92"/>
      <c r="T164" s="101"/>
      <c r="Y164" s="123"/>
    </row>
    <row r="165" spans="1:25" s="109" customFormat="1" ht="39" customHeight="1">
      <c r="A165" s="92"/>
      <c r="B165" s="92"/>
      <c r="C165" s="92"/>
      <c r="D165" s="92"/>
      <c r="E165" s="92"/>
      <c r="F165" s="92"/>
      <c r="G165" s="92"/>
      <c r="H165" s="92"/>
      <c r="I165" s="92"/>
      <c r="J165" s="123"/>
      <c r="L165" s="92"/>
      <c r="M165" s="92"/>
      <c r="N165" s="101"/>
      <c r="O165" s="92"/>
      <c r="P165" s="92"/>
      <c r="Q165" s="92"/>
      <c r="R165" s="92"/>
      <c r="S165" s="92"/>
      <c r="T165" s="101"/>
      <c r="Y165" s="123"/>
    </row>
    <row r="166" spans="1:25" s="109" customFormat="1" ht="39" customHeight="1">
      <c r="A166" s="92"/>
      <c r="B166" s="92"/>
      <c r="C166" s="92"/>
      <c r="D166" s="92"/>
      <c r="E166" s="92"/>
      <c r="F166" s="92"/>
      <c r="G166" s="92"/>
      <c r="H166" s="92"/>
      <c r="I166" s="92"/>
      <c r="J166" s="123"/>
      <c r="L166" s="92"/>
      <c r="M166" s="92"/>
      <c r="N166" s="101"/>
      <c r="O166" s="92"/>
      <c r="P166" s="92"/>
      <c r="Q166" s="92"/>
      <c r="R166" s="92"/>
      <c r="S166" s="92"/>
      <c r="T166" s="101"/>
      <c r="Y166" s="123"/>
    </row>
    <row r="167" spans="1:25" s="109" customFormat="1" ht="39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123"/>
      <c r="L167" s="92"/>
      <c r="M167" s="92"/>
      <c r="N167" s="101"/>
      <c r="O167" s="92"/>
      <c r="P167" s="92"/>
      <c r="Q167" s="92"/>
      <c r="R167" s="92"/>
      <c r="S167" s="92"/>
      <c r="T167" s="101"/>
      <c r="Y167" s="123"/>
    </row>
    <row r="168" spans="1:25" s="109" customFormat="1" ht="39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123"/>
      <c r="L168" s="92"/>
      <c r="M168" s="92"/>
      <c r="N168" s="101"/>
      <c r="O168" s="92"/>
      <c r="P168" s="92"/>
      <c r="Q168" s="92"/>
      <c r="R168" s="92"/>
      <c r="S168" s="92"/>
      <c r="T168" s="101"/>
      <c r="Y168" s="123"/>
    </row>
    <row r="169" spans="1:25" s="109" customFormat="1" ht="39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123"/>
      <c r="L169" s="92"/>
      <c r="M169" s="92"/>
      <c r="N169" s="101"/>
      <c r="O169" s="92"/>
      <c r="P169" s="92"/>
      <c r="Q169" s="92"/>
      <c r="R169" s="92"/>
      <c r="S169" s="92"/>
      <c r="T169" s="101"/>
      <c r="Y169" s="123"/>
    </row>
    <row r="170" ht="39" customHeight="1">
      <c r="K170" s="109"/>
    </row>
    <row r="171" ht="39" customHeight="1">
      <c r="K171" s="109"/>
    </row>
    <row r="172" ht="39" customHeight="1">
      <c r="K172" s="109"/>
    </row>
    <row r="173" ht="39" customHeight="1">
      <c r="K173" s="109"/>
    </row>
    <row r="174" ht="39" customHeight="1">
      <c r="K174" s="109"/>
    </row>
    <row r="175" ht="39" customHeight="1">
      <c r="K175" s="109"/>
    </row>
    <row r="176" ht="39" customHeight="1">
      <c r="K176" s="109"/>
    </row>
    <row r="177" ht="39" customHeight="1">
      <c r="K177" s="109"/>
    </row>
    <row r="178" ht="39" customHeight="1">
      <c r="K178" s="109"/>
    </row>
    <row r="179" ht="39" customHeight="1">
      <c r="K179" s="109"/>
    </row>
    <row r="180" ht="39" customHeight="1">
      <c r="K180" s="109"/>
    </row>
    <row r="181" ht="39" customHeight="1">
      <c r="K181" s="109"/>
    </row>
    <row r="182" ht="39" customHeight="1">
      <c r="K182" s="109"/>
    </row>
    <row r="183" ht="39" customHeight="1">
      <c r="K183" s="109"/>
    </row>
    <row r="184" ht="39" customHeight="1">
      <c r="K184" s="109"/>
    </row>
    <row r="185" ht="39" customHeight="1">
      <c r="K185" s="109"/>
    </row>
    <row r="186" ht="39" customHeight="1">
      <c r="K186" s="109"/>
    </row>
    <row r="187" ht="39" customHeight="1">
      <c r="K187" s="109"/>
    </row>
    <row r="188" ht="39" customHeight="1">
      <c r="K188" s="109"/>
    </row>
    <row r="189" ht="39" customHeight="1">
      <c r="K189" s="109"/>
    </row>
    <row r="190" ht="39" customHeight="1">
      <c r="K190" s="109"/>
    </row>
    <row r="191" ht="39" customHeight="1">
      <c r="K191" s="109"/>
    </row>
    <row r="192" ht="39" customHeight="1">
      <c r="K192" s="109"/>
    </row>
    <row r="193" ht="39" customHeight="1">
      <c r="K193" s="109"/>
    </row>
    <row r="194" ht="39" customHeight="1">
      <c r="K194" s="109"/>
    </row>
    <row r="195" ht="39" customHeight="1">
      <c r="K195" s="109"/>
    </row>
    <row r="196" ht="39" customHeight="1">
      <c r="K196" s="109"/>
    </row>
    <row r="197" ht="39" customHeight="1">
      <c r="K197" s="109"/>
    </row>
    <row r="198" ht="39" customHeight="1">
      <c r="K198" s="109"/>
    </row>
    <row r="199" ht="39" customHeight="1">
      <c r="K199" s="109"/>
    </row>
  </sheetData>
  <sheetProtection/>
  <mergeCells count="85">
    <mergeCell ref="A45:O45"/>
    <mergeCell ref="A68:O68"/>
    <mergeCell ref="A74:O74"/>
    <mergeCell ref="P116:S116"/>
    <mergeCell ref="P108:S108"/>
    <mergeCell ref="P106:W106"/>
    <mergeCell ref="P107:W107"/>
    <mergeCell ref="R104:T104"/>
    <mergeCell ref="T108:W108"/>
    <mergeCell ref="A111:M111"/>
    <mergeCell ref="A127:J127"/>
    <mergeCell ref="A128:J128"/>
    <mergeCell ref="A120:M120"/>
    <mergeCell ref="A123:M123"/>
    <mergeCell ref="P110:S110"/>
    <mergeCell ref="P111:S111"/>
    <mergeCell ref="P112:S112"/>
    <mergeCell ref="P120:S120"/>
    <mergeCell ref="P123:S123"/>
    <mergeCell ref="P113:S113"/>
    <mergeCell ref="P114:S114"/>
    <mergeCell ref="P115:S115"/>
    <mergeCell ref="P117:S117"/>
    <mergeCell ref="P109:W109"/>
    <mergeCell ref="A126:J126"/>
    <mergeCell ref="A110:N110"/>
    <mergeCell ref="A117:M117"/>
    <mergeCell ref="A114:M114"/>
    <mergeCell ref="P124:S124"/>
    <mergeCell ref="T122:W122"/>
    <mergeCell ref="T123:W123"/>
    <mergeCell ref="T124:W124"/>
    <mergeCell ref="P121:S121"/>
    <mergeCell ref="P122:S122"/>
    <mergeCell ref="T120:W120"/>
    <mergeCell ref="D6:D8"/>
    <mergeCell ref="G6:G8"/>
    <mergeCell ref="B6:B8"/>
    <mergeCell ref="U7:U8"/>
    <mergeCell ref="A138:E138"/>
    <mergeCell ref="A136:E136"/>
    <mergeCell ref="A107:N107"/>
    <mergeCell ref="P125:S125"/>
    <mergeCell ref="A84:O84"/>
    <mergeCell ref="T121:W121"/>
    <mergeCell ref="A35:O35"/>
    <mergeCell ref="Q7:Q8"/>
    <mergeCell ref="I7:I8"/>
    <mergeCell ref="A137:E137"/>
    <mergeCell ref="A1:Y1"/>
    <mergeCell ref="A2:Y2"/>
    <mergeCell ref="A4:Y4"/>
    <mergeCell ref="W7:X7"/>
    <mergeCell ref="F6:F8"/>
    <mergeCell ref="L6:L8"/>
    <mergeCell ref="R103:T103"/>
    <mergeCell ref="Y6:Y8"/>
    <mergeCell ref="A105:N105"/>
    <mergeCell ref="A108:N108"/>
    <mergeCell ref="X84:Y84"/>
    <mergeCell ref="P7:P8"/>
    <mergeCell ref="C6:C8"/>
    <mergeCell ref="E6:E8"/>
    <mergeCell ref="J7:J8"/>
    <mergeCell ref="O6:O8"/>
    <mergeCell ref="A10:O10"/>
    <mergeCell ref="A6:A8"/>
    <mergeCell ref="X68:Y68"/>
    <mergeCell ref="A113:M113"/>
    <mergeCell ref="A118:M118"/>
    <mergeCell ref="A106:N106"/>
    <mergeCell ref="A112:M112"/>
    <mergeCell ref="A116:N116"/>
    <mergeCell ref="A109:J109"/>
    <mergeCell ref="A115:M115"/>
    <mergeCell ref="K6:K8"/>
    <mergeCell ref="M6:M8"/>
    <mergeCell ref="T7:T8"/>
    <mergeCell ref="V7:V8"/>
    <mergeCell ref="R7:R8"/>
    <mergeCell ref="H7:H8"/>
    <mergeCell ref="H6:J6"/>
    <mergeCell ref="P6:X6"/>
    <mergeCell ref="S7:S8"/>
    <mergeCell ref="N6:N8"/>
  </mergeCells>
  <printOptions horizontalCentered="1"/>
  <pageMargins left="0.1968503937007874" right="0.1968503937007874" top="0.35433070866141736" bottom="0.35433070866141736" header="0.31496062992125984" footer="0.31496062992125984"/>
  <pageSetup fitToHeight="11" fitToWidth="1" horizontalDpi="600" verticalDpi="600" orientation="landscape" paperSize="8" scale="74" r:id="rId1"/>
  <rowBreaks count="2" manualBreakCount="2">
    <brk id="83" max="24" man="1"/>
    <brk id="97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W68"/>
  <sheetViews>
    <sheetView view="pageBreakPreview" zoomScale="75" zoomScaleNormal="70" zoomScaleSheetLayoutView="75" zoomScalePageLayoutView="0" workbookViewId="0" topLeftCell="A4">
      <selection activeCell="A7" sqref="A7:A9"/>
    </sheetView>
  </sheetViews>
  <sheetFormatPr defaultColWidth="9.140625" defaultRowHeight="12.75"/>
  <cols>
    <col min="1" max="1" width="25.421875" style="92" customWidth="1"/>
    <col min="2" max="2" width="22.28125" style="92" customWidth="1"/>
    <col min="3" max="3" width="35.421875" style="101" customWidth="1"/>
    <col min="4" max="4" width="21.57421875" style="92" customWidth="1"/>
    <col min="5" max="5" width="23.28125" style="92" customWidth="1"/>
    <col min="6" max="6" width="22.140625" style="92" customWidth="1"/>
    <col min="7" max="7" width="10.8515625" style="92" bestFit="1" customWidth="1"/>
    <col min="8" max="8" width="21.57421875" style="92" bestFit="1" customWidth="1"/>
    <col min="9" max="9" width="10.7109375" style="92" customWidth="1"/>
    <col min="10" max="10" width="9.140625" style="92" customWidth="1"/>
    <col min="11" max="11" width="13.00390625" style="92" customWidth="1"/>
    <col min="12" max="12" width="9.140625" style="92" customWidth="1"/>
    <col min="13" max="13" width="28.7109375" style="92" customWidth="1"/>
    <col min="14" max="14" width="27.28125" style="92" customWidth="1"/>
    <col min="15" max="16384" width="9.140625" style="92" customWidth="1"/>
  </cols>
  <sheetData>
    <row r="1" spans="1:14" ht="15">
      <c r="A1" s="322" t="s">
        <v>592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ht="15">
      <c r="A2" s="322" t="s">
        <v>87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3" spans="1:14" ht="15">
      <c r="A3" s="322" t="s">
        <v>109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146"/>
      <c r="M3" s="146"/>
      <c r="N3" s="146"/>
    </row>
    <row r="4" spans="1:14" ht="15">
      <c r="A4" s="322" t="s">
        <v>560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1:13" ht="17.25">
      <c r="A5" s="214"/>
      <c r="B5" s="94"/>
      <c r="C5" s="83"/>
      <c r="D5" s="94"/>
      <c r="E5" s="94"/>
      <c r="F5" s="94"/>
      <c r="G5" s="94"/>
      <c r="H5" s="94"/>
      <c r="I5" s="94"/>
      <c r="J5" s="94"/>
      <c r="K5" s="94"/>
      <c r="L5" s="94"/>
      <c r="M5" s="94"/>
    </row>
    <row r="7" spans="1:14" s="215" customFormat="1" ht="12" customHeight="1">
      <c r="A7" s="332" t="s">
        <v>110</v>
      </c>
      <c r="B7" s="332" t="s">
        <v>111</v>
      </c>
      <c r="C7" s="337" t="s">
        <v>112</v>
      </c>
      <c r="D7" s="332" t="s">
        <v>113</v>
      </c>
      <c r="E7" s="332" t="s">
        <v>114</v>
      </c>
      <c r="F7" s="337" t="s">
        <v>115</v>
      </c>
      <c r="G7" s="332" t="s">
        <v>116</v>
      </c>
      <c r="H7" s="332" t="s">
        <v>117</v>
      </c>
      <c r="I7" s="336" t="s">
        <v>118</v>
      </c>
      <c r="J7" s="336" t="s">
        <v>119</v>
      </c>
      <c r="K7" s="336" t="s">
        <v>120</v>
      </c>
      <c r="L7" s="332" t="s">
        <v>121</v>
      </c>
      <c r="M7" s="332"/>
      <c r="N7" s="332" t="s">
        <v>637</v>
      </c>
    </row>
    <row r="8" spans="1:14" s="215" customFormat="1" ht="11.25">
      <c r="A8" s="337"/>
      <c r="B8" s="333"/>
      <c r="C8" s="337"/>
      <c r="D8" s="332"/>
      <c r="E8" s="333"/>
      <c r="F8" s="333"/>
      <c r="G8" s="333"/>
      <c r="H8" s="333"/>
      <c r="I8" s="336"/>
      <c r="J8" s="336"/>
      <c r="K8" s="336"/>
      <c r="L8" s="332" t="s">
        <v>122</v>
      </c>
      <c r="M8" s="332" t="s">
        <v>123</v>
      </c>
      <c r="N8" s="332"/>
    </row>
    <row r="9" spans="1:14" s="215" customFormat="1" ht="62.25" customHeight="1">
      <c r="A9" s="337"/>
      <c r="B9" s="333"/>
      <c r="C9" s="337"/>
      <c r="D9" s="332"/>
      <c r="E9" s="333"/>
      <c r="F9" s="333"/>
      <c r="G9" s="333"/>
      <c r="H9" s="333"/>
      <c r="I9" s="336"/>
      <c r="J9" s="336"/>
      <c r="K9" s="336"/>
      <c r="L9" s="332"/>
      <c r="M9" s="332"/>
      <c r="N9" s="332"/>
    </row>
    <row r="10" spans="1:14" s="216" customFormat="1" ht="11.25">
      <c r="A10" s="198" t="s">
        <v>124</v>
      </c>
      <c r="B10" s="88" t="s">
        <v>125</v>
      </c>
      <c r="C10" s="88" t="s">
        <v>125</v>
      </c>
      <c r="D10" s="88" t="s">
        <v>125</v>
      </c>
      <c r="E10" s="88" t="s">
        <v>125</v>
      </c>
      <c r="F10" s="88" t="s">
        <v>125</v>
      </c>
      <c r="G10" s="88" t="s">
        <v>126</v>
      </c>
      <c r="H10" s="88" t="s">
        <v>125</v>
      </c>
      <c r="I10" s="88" t="s">
        <v>8</v>
      </c>
      <c r="J10" s="88" t="s">
        <v>8</v>
      </c>
      <c r="K10" s="88" t="s">
        <v>127</v>
      </c>
      <c r="L10" s="88" t="s">
        <v>12</v>
      </c>
      <c r="M10" s="88" t="s">
        <v>13</v>
      </c>
      <c r="N10" s="88" t="s">
        <v>125</v>
      </c>
    </row>
    <row r="11" spans="1:14" ht="15.75" customHeight="1">
      <c r="A11" s="334" t="s">
        <v>318</v>
      </c>
      <c r="B11" s="335"/>
      <c r="C11" s="335"/>
      <c r="D11" s="335"/>
      <c r="E11" s="199"/>
      <c r="F11" s="228"/>
      <c r="G11" s="199"/>
      <c r="H11" s="199"/>
      <c r="I11" s="199"/>
      <c r="J11" s="199"/>
      <c r="K11" s="199"/>
      <c r="L11" s="199"/>
      <c r="M11" s="199"/>
      <c r="N11" s="236"/>
    </row>
    <row r="12" spans="1:14" ht="84" customHeight="1">
      <c r="A12" s="4" t="s">
        <v>539</v>
      </c>
      <c r="B12" s="217" t="s">
        <v>533</v>
      </c>
      <c r="C12" s="205" t="s">
        <v>529</v>
      </c>
      <c r="D12" s="205" t="s">
        <v>408</v>
      </c>
      <c r="E12" s="206">
        <v>14250000</v>
      </c>
      <c r="F12" s="206">
        <v>14250000</v>
      </c>
      <c r="G12" s="205" t="s">
        <v>469</v>
      </c>
      <c r="H12" s="205">
        <v>1</v>
      </c>
      <c r="I12" s="205" t="s">
        <v>316</v>
      </c>
      <c r="J12" s="205" t="s">
        <v>316</v>
      </c>
      <c r="K12" s="205">
        <v>1</v>
      </c>
      <c r="L12" s="205"/>
      <c r="M12" s="205"/>
      <c r="N12" s="200">
        <v>0</v>
      </c>
    </row>
    <row r="13" spans="1:14" ht="69.75" customHeight="1">
      <c r="A13" s="4" t="s">
        <v>604</v>
      </c>
      <c r="B13" s="217" t="s">
        <v>154</v>
      </c>
      <c r="C13" s="205" t="s">
        <v>93</v>
      </c>
      <c r="D13" s="205" t="s">
        <v>88</v>
      </c>
      <c r="E13" s="206">
        <v>374504.07</v>
      </c>
      <c r="F13" s="206">
        <v>374504.07</v>
      </c>
      <c r="G13" s="205" t="s">
        <v>141</v>
      </c>
      <c r="H13" s="205">
        <v>1</v>
      </c>
      <c r="I13" s="205" t="s">
        <v>316</v>
      </c>
      <c r="J13" s="205" t="s">
        <v>316</v>
      </c>
      <c r="K13" s="205">
        <v>3</v>
      </c>
      <c r="L13" s="205"/>
      <c r="M13" s="205"/>
      <c r="N13" s="200">
        <v>0</v>
      </c>
    </row>
    <row r="14" spans="1:14" ht="69.75" customHeight="1">
      <c r="A14" s="4" t="s">
        <v>412</v>
      </c>
      <c r="B14" s="217" t="s">
        <v>471</v>
      </c>
      <c r="C14" s="205" t="s">
        <v>350</v>
      </c>
      <c r="D14" s="205" t="s">
        <v>503</v>
      </c>
      <c r="E14" s="206">
        <v>1000000</v>
      </c>
      <c r="F14" s="206">
        <v>1000000</v>
      </c>
      <c r="G14" s="205" t="s">
        <v>141</v>
      </c>
      <c r="H14" s="205">
        <v>1</v>
      </c>
      <c r="I14" s="205" t="s">
        <v>316</v>
      </c>
      <c r="J14" s="205" t="s">
        <v>316</v>
      </c>
      <c r="K14" s="205">
        <v>1</v>
      </c>
      <c r="L14" s="205"/>
      <c r="M14" s="205"/>
      <c r="N14" s="200" t="s">
        <v>655</v>
      </c>
    </row>
    <row r="15" spans="1:14" ht="69.75" customHeight="1">
      <c r="A15" s="204" t="s">
        <v>413</v>
      </c>
      <c r="B15" s="200" t="s">
        <v>472</v>
      </c>
      <c r="C15" s="205" t="s">
        <v>396</v>
      </c>
      <c r="D15" s="205" t="s">
        <v>88</v>
      </c>
      <c r="E15" s="206">
        <v>950000</v>
      </c>
      <c r="F15" s="206">
        <v>950000</v>
      </c>
      <c r="G15" s="205" t="s">
        <v>141</v>
      </c>
      <c r="H15" s="205">
        <v>1</v>
      </c>
      <c r="I15" s="205"/>
      <c r="J15" s="205" t="s">
        <v>316</v>
      </c>
      <c r="K15" s="205">
        <v>1</v>
      </c>
      <c r="L15" s="205"/>
      <c r="M15" s="205"/>
      <c r="N15" s="200">
        <v>0</v>
      </c>
    </row>
    <row r="16" spans="1:14" ht="69.75" customHeight="1">
      <c r="A16" s="204" t="s">
        <v>424</v>
      </c>
      <c r="B16" s="206" t="s">
        <v>155</v>
      </c>
      <c r="C16" s="205" t="s">
        <v>635</v>
      </c>
      <c r="D16" s="205" t="s">
        <v>301</v>
      </c>
      <c r="E16" s="206">
        <v>7500000</v>
      </c>
      <c r="F16" s="206">
        <v>7500000</v>
      </c>
      <c r="G16" s="205" t="s">
        <v>141</v>
      </c>
      <c r="H16" s="205">
        <v>1</v>
      </c>
      <c r="I16" s="205" t="s">
        <v>316</v>
      </c>
      <c r="J16" s="205" t="s">
        <v>316</v>
      </c>
      <c r="K16" s="205">
        <v>2</v>
      </c>
      <c r="L16" s="205"/>
      <c r="M16" s="205"/>
      <c r="N16" s="200">
        <v>0</v>
      </c>
    </row>
    <row r="17" spans="1:14" ht="99" customHeight="1">
      <c r="A17" s="204" t="s">
        <v>414</v>
      </c>
      <c r="B17" s="200" t="s">
        <v>473</v>
      </c>
      <c r="C17" s="205" t="s">
        <v>403</v>
      </c>
      <c r="D17" s="205" t="s">
        <v>88</v>
      </c>
      <c r="E17" s="206">
        <v>650000</v>
      </c>
      <c r="F17" s="206">
        <v>650000</v>
      </c>
      <c r="G17" s="205" t="s">
        <v>141</v>
      </c>
      <c r="H17" s="205">
        <v>2</v>
      </c>
      <c r="I17" s="205"/>
      <c r="J17" s="205" t="s">
        <v>316</v>
      </c>
      <c r="K17" s="205">
        <v>1</v>
      </c>
      <c r="L17" s="205"/>
      <c r="M17" s="205"/>
      <c r="N17" s="200">
        <v>0</v>
      </c>
    </row>
    <row r="18" spans="1:14" ht="69.75" customHeight="1">
      <c r="A18" s="204" t="s">
        <v>481</v>
      </c>
      <c r="B18" s="200" t="s">
        <v>474</v>
      </c>
      <c r="C18" s="205" t="s">
        <v>457</v>
      </c>
      <c r="D18" s="205" t="s">
        <v>504</v>
      </c>
      <c r="E18" s="206">
        <v>350000</v>
      </c>
      <c r="F18" s="206">
        <v>350000</v>
      </c>
      <c r="G18" s="205" t="s">
        <v>141</v>
      </c>
      <c r="H18" s="205">
        <v>1</v>
      </c>
      <c r="I18" s="205" t="s">
        <v>468</v>
      </c>
      <c r="J18" s="205" t="s">
        <v>316</v>
      </c>
      <c r="K18" s="205">
        <v>2</v>
      </c>
      <c r="L18" s="205"/>
      <c r="M18" s="205"/>
      <c r="N18" s="200">
        <v>0</v>
      </c>
    </row>
    <row r="19" spans="1:14" ht="69.75" customHeight="1">
      <c r="A19" s="204" t="s">
        <v>423</v>
      </c>
      <c r="B19" s="206" t="s">
        <v>405</v>
      </c>
      <c r="C19" s="205" t="s">
        <v>380</v>
      </c>
      <c r="D19" s="205" t="s">
        <v>408</v>
      </c>
      <c r="E19" s="206">
        <v>5000000</v>
      </c>
      <c r="F19" s="206">
        <v>5000000</v>
      </c>
      <c r="G19" s="205" t="s">
        <v>141</v>
      </c>
      <c r="H19" s="205">
        <v>1</v>
      </c>
      <c r="I19" s="205" t="s">
        <v>316</v>
      </c>
      <c r="J19" s="205" t="s">
        <v>316</v>
      </c>
      <c r="K19" s="205">
        <v>1</v>
      </c>
      <c r="L19" s="205"/>
      <c r="M19" s="205"/>
      <c r="N19" s="200">
        <v>0</v>
      </c>
    </row>
    <row r="20" spans="1:14" ht="69.75" customHeight="1">
      <c r="A20" s="204" t="s">
        <v>415</v>
      </c>
      <c r="B20" s="206"/>
      <c r="C20" s="205" t="s">
        <v>399</v>
      </c>
      <c r="D20" s="205" t="s">
        <v>88</v>
      </c>
      <c r="E20" s="206">
        <v>1564000</v>
      </c>
      <c r="F20" s="206">
        <v>1564000</v>
      </c>
      <c r="G20" s="205" t="s">
        <v>141</v>
      </c>
      <c r="H20" s="205">
        <v>1</v>
      </c>
      <c r="I20" s="205" t="s">
        <v>316</v>
      </c>
      <c r="J20" s="205" t="s">
        <v>316</v>
      </c>
      <c r="K20" s="205">
        <v>1</v>
      </c>
      <c r="L20" s="205"/>
      <c r="M20" s="205"/>
      <c r="N20" s="200">
        <v>0</v>
      </c>
    </row>
    <row r="21" spans="1:14" ht="69.75" customHeight="1">
      <c r="A21" s="204" t="s">
        <v>486</v>
      </c>
      <c r="B21" s="206"/>
      <c r="C21" s="205" t="s">
        <v>432</v>
      </c>
      <c r="D21" s="205" t="s">
        <v>96</v>
      </c>
      <c r="E21" s="206">
        <v>730008.51</v>
      </c>
      <c r="F21" s="85">
        <v>730008.51</v>
      </c>
      <c r="G21" s="205" t="s">
        <v>141</v>
      </c>
      <c r="H21" s="205">
        <v>1</v>
      </c>
      <c r="I21" s="205" t="s">
        <v>316</v>
      </c>
      <c r="J21" s="205" t="s">
        <v>316</v>
      </c>
      <c r="K21" s="205">
        <v>1</v>
      </c>
      <c r="L21" s="205"/>
      <c r="M21" s="205"/>
      <c r="N21" s="200">
        <v>0</v>
      </c>
    </row>
    <row r="22" spans="1:14" ht="69.75" customHeight="1">
      <c r="A22" s="204" t="s">
        <v>609</v>
      </c>
      <c r="B22" s="206"/>
      <c r="C22" s="205" t="s">
        <v>594</v>
      </c>
      <c r="D22" s="205" t="s">
        <v>593</v>
      </c>
      <c r="E22" s="206">
        <v>1500000</v>
      </c>
      <c r="F22" s="85">
        <v>1500000</v>
      </c>
      <c r="G22" s="205" t="s">
        <v>141</v>
      </c>
      <c r="H22" s="205">
        <v>1</v>
      </c>
      <c r="I22" s="205" t="s">
        <v>316</v>
      </c>
      <c r="J22" s="205" t="s">
        <v>316</v>
      </c>
      <c r="K22" s="205">
        <v>2</v>
      </c>
      <c r="L22" s="205"/>
      <c r="M22" s="205"/>
      <c r="N22" s="200">
        <v>0</v>
      </c>
    </row>
    <row r="23" spans="1:14" ht="69.75" customHeight="1">
      <c r="A23" s="204" t="s">
        <v>610</v>
      </c>
      <c r="B23" s="206"/>
      <c r="C23" s="205" t="s">
        <v>595</v>
      </c>
      <c r="D23" s="205" t="s">
        <v>397</v>
      </c>
      <c r="E23" s="206">
        <v>1300000</v>
      </c>
      <c r="F23" s="85">
        <v>1300000</v>
      </c>
      <c r="G23" s="205" t="s">
        <v>141</v>
      </c>
      <c r="H23" s="205">
        <v>1</v>
      </c>
      <c r="I23" s="205" t="s">
        <v>316</v>
      </c>
      <c r="J23" s="205" t="s">
        <v>316</v>
      </c>
      <c r="K23" s="205">
        <v>3</v>
      </c>
      <c r="L23" s="205"/>
      <c r="M23" s="205"/>
      <c r="N23" s="200">
        <v>0</v>
      </c>
    </row>
    <row r="24" spans="1:14" ht="69.75" customHeight="1">
      <c r="A24" s="204" t="s">
        <v>611</v>
      </c>
      <c r="B24" s="206"/>
      <c r="C24" s="205" t="s">
        <v>636</v>
      </c>
      <c r="D24" s="205" t="s">
        <v>543</v>
      </c>
      <c r="E24" s="206">
        <v>1000000</v>
      </c>
      <c r="F24" s="85">
        <v>1000000</v>
      </c>
      <c r="G24" s="205" t="s">
        <v>141</v>
      </c>
      <c r="H24" s="205">
        <v>1</v>
      </c>
      <c r="I24" s="205" t="s">
        <v>316</v>
      </c>
      <c r="J24" s="205" t="s">
        <v>316</v>
      </c>
      <c r="K24" s="205">
        <v>4</v>
      </c>
      <c r="L24" s="205"/>
      <c r="M24" s="205"/>
      <c r="N24" s="200" t="s">
        <v>633</v>
      </c>
    </row>
    <row r="25" spans="1:14" ht="69.75" customHeight="1">
      <c r="A25" s="204" t="s">
        <v>487</v>
      </c>
      <c r="B25" s="206" t="s">
        <v>477</v>
      </c>
      <c r="C25" s="205" t="s">
        <v>507</v>
      </c>
      <c r="D25" s="205" t="s">
        <v>446</v>
      </c>
      <c r="E25" s="206">
        <v>248671.92</v>
      </c>
      <c r="F25" s="206">
        <v>248671.92</v>
      </c>
      <c r="G25" s="205" t="s">
        <v>141</v>
      </c>
      <c r="H25" s="205">
        <v>1</v>
      </c>
      <c r="I25" s="205" t="s">
        <v>316</v>
      </c>
      <c r="J25" s="205" t="s">
        <v>316</v>
      </c>
      <c r="K25" s="205">
        <v>1</v>
      </c>
      <c r="L25" s="205"/>
      <c r="M25" s="205"/>
      <c r="N25" s="200">
        <v>0</v>
      </c>
    </row>
    <row r="26" spans="1:15" ht="69.75" customHeight="1">
      <c r="A26" s="204" t="s">
        <v>365</v>
      </c>
      <c r="B26" s="206" t="s">
        <v>404</v>
      </c>
      <c r="C26" s="205" t="s">
        <v>449</v>
      </c>
      <c r="D26" s="205" t="s">
        <v>96</v>
      </c>
      <c r="E26" s="206">
        <v>2531759.12</v>
      </c>
      <c r="F26" s="206">
        <v>2531759.12</v>
      </c>
      <c r="G26" s="205" t="s">
        <v>141</v>
      </c>
      <c r="H26" s="205">
        <v>1</v>
      </c>
      <c r="I26" s="205" t="s">
        <v>316</v>
      </c>
      <c r="J26" s="205" t="s">
        <v>316</v>
      </c>
      <c r="K26" s="205">
        <v>1</v>
      </c>
      <c r="L26" s="205"/>
      <c r="M26" s="205"/>
      <c r="N26" s="200">
        <v>0</v>
      </c>
      <c r="O26" s="92" t="s">
        <v>407</v>
      </c>
    </row>
    <row r="27" spans="1:14" ht="69.75" customHeight="1">
      <c r="A27" s="204" t="s">
        <v>366</v>
      </c>
      <c r="B27" s="206"/>
      <c r="C27" s="205" t="s">
        <v>407</v>
      </c>
      <c r="D27" s="205" t="s">
        <v>397</v>
      </c>
      <c r="E27" s="206">
        <v>884852.36</v>
      </c>
      <c r="F27" s="206">
        <v>884852.36</v>
      </c>
      <c r="G27" s="205" t="s">
        <v>141</v>
      </c>
      <c r="H27" s="205">
        <v>1</v>
      </c>
      <c r="I27" s="205" t="s">
        <v>316</v>
      </c>
      <c r="J27" s="205" t="s">
        <v>316</v>
      </c>
      <c r="K27" s="205">
        <v>1</v>
      </c>
      <c r="L27" s="205"/>
      <c r="M27" s="205"/>
      <c r="N27" s="200">
        <v>0</v>
      </c>
    </row>
    <row r="28" spans="1:14" ht="69.75" customHeight="1">
      <c r="A28" s="204" t="s">
        <v>512</v>
      </c>
      <c r="B28" s="206"/>
      <c r="C28" s="205" t="s">
        <v>430</v>
      </c>
      <c r="D28" s="205" t="s">
        <v>96</v>
      </c>
      <c r="E28" s="206">
        <v>1000000</v>
      </c>
      <c r="F28" s="206">
        <v>1000000</v>
      </c>
      <c r="G28" s="205" t="s">
        <v>141</v>
      </c>
      <c r="H28" s="205">
        <v>1</v>
      </c>
      <c r="I28" s="205" t="s">
        <v>316</v>
      </c>
      <c r="J28" s="205" t="s">
        <v>316</v>
      </c>
      <c r="K28" s="205">
        <v>1</v>
      </c>
      <c r="L28" s="205"/>
      <c r="M28" s="205"/>
      <c r="N28" s="200">
        <v>0</v>
      </c>
    </row>
    <row r="29" spans="1:14" ht="69.75" customHeight="1">
      <c r="A29" s="204" t="s">
        <v>488</v>
      </c>
      <c r="B29" s="206" t="s">
        <v>478</v>
      </c>
      <c r="C29" s="205" t="s">
        <v>433</v>
      </c>
      <c r="D29" s="205" t="s">
        <v>397</v>
      </c>
      <c r="E29" s="206">
        <v>2279492.57</v>
      </c>
      <c r="F29" s="206">
        <v>2279492.57</v>
      </c>
      <c r="G29" s="205" t="s">
        <v>141</v>
      </c>
      <c r="H29" s="205">
        <v>1</v>
      </c>
      <c r="I29" s="205" t="s">
        <v>316</v>
      </c>
      <c r="J29" s="205" t="s">
        <v>316</v>
      </c>
      <c r="K29" s="205">
        <v>1</v>
      </c>
      <c r="L29" s="205"/>
      <c r="M29" s="205"/>
      <c r="N29" s="200">
        <v>0</v>
      </c>
    </row>
    <row r="30" spans="1:14" ht="69.75" customHeight="1">
      <c r="A30" s="204" t="s">
        <v>426</v>
      </c>
      <c r="B30" s="206"/>
      <c r="C30" s="205" t="s">
        <v>656</v>
      </c>
      <c r="D30" s="205" t="s">
        <v>397</v>
      </c>
      <c r="E30" s="206">
        <v>1000000</v>
      </c>
      <c r="F30" s="206">
        <v>1000000</v>
      </c>
      <c r="G30" s="205" t="s">
        <v>141</v>
      </c>
      <c r="H30" s="205">
        <v>1</v>
      </c>
      <c r="I30" s="205" t="s">
        <v>316</v>
      </c>
      <c r="J30" s="205" t="s">
        <v>316</v>
      </c>
      <c r="K30" s="205">
        <v>1</v>
      </c>
      <c r="L30" s="205"/>
      <c r="M30" s="205"/>
      <c r="N30" s="200" t="s">
        <v>657</v>
      </c>
    </row>
    <row r="31" spans="1:14" ht="69.75" customHeight="1">
      <c r="A31" s="204" t="s">
        <v>427</v>
      </c>
      <c r="B31" s="206"/>
      <c r="C31" s="205" t="s">
        <v>349</v>
      </c>
      <c r="D31" s="205" t="s">
        <v>397</v>
      </c>
      <c r="E31" s="206">
        <v>200000</v>
      </c>
      <c r="F31" s="206">
        <v>200000</v>
      </c>
      <c r="G31" s="205" t="s">
        <v>141</v>
      </c>
      <c r="H31" s="205">
        <v>1</v>
      </c>
      <c r="I31" s="205" t="s">
        <v>316</v>
      </c>
      <c r="J31" s="205" t="s">
        <v>316</v>
      </c>
      <c r="K31" s="205">
        <v>1</v>
      </c>
      <c r="L31" s="205"/>
      <c r="M31" s="205"/>
      <c r="N31" s="200">
        <v>0</v>
      </c>
    </row>
    <row r="32" spans="1:14" ht="69.75" customHeight="1">
      <c r="A32" s="218" t="s">
        <v>482</v>
      </c>
      <c r="B32" s="200" t="s">
        <v>459</v>
      </c>
      <c r="C32" s="205" t="s">
        <v>444</v>
      </c>
      <c r="D32" s="205" t="s">
        <v>144</v>
      </c>
      <c r="E32" s="206">
        <v>174070.34</v>
      </c>
      <c r="F32" s="206">
        <v>174070.34</v>
      </c>
      <c r="G32" s="205" t="s">
        <v>141</v>
      </c>
      <c r="H32" s="205">
        <v>1</v>
      </c>
      <c r="I32" s="205" t="s">
        <v>316</v>
      </c>
      <c r="J32" s="205" t="s">
        <v>316</v>
      </c>
      <c r="K32" s="205">
        <v>3</v>
      </c>
      <c r="L32" s="205"/>
      <c r="M32" s="205"/>
      <c r="N32" s="200">
        <v>0</v>
      </c>
    </row>
    <row r="33" spans="1:14" ht="69.75" customHeight="1">
      <c r="A33" s="218" t="s">
        <v>662</v>
      </c>
      <c r="B33" s="200" t="s">
        <v>653</v>
      </c>
      <c r="C33" s="206" t="s">
        <v>652</v>
      </c>
      <c r="D33" s="205" t="s">
        <v>144</v>
      </c>
      <c r="E33" s="206" t="s">
        <v>654</v>
      </c>
      <c r="F33" s="206" t="s">
        <v>654</v>
      </c>
      <c r="G33" s="205" t="s">
        <v>141</v>
      </c>
      <c r="H33" s="205">
        <v>1</v>
      </c>
      <c r="I33" s="205" t="s">
        <v>316</v>
      </c>
      <c r="J33" s="205" t="s">
        <v>316</v>
      </c>
      <c r="K33" s="205">
        <v>3</v>
      </c>
      <c r="L33" s="205"/>
      <c r="M33" s="205"/>
      <c r="N33" s="200" t="s">
        <v>526</v>
      </c>
    </row>
    <row r="34" spans="1:14" ht="69.75" customHeight="1">
      <c r="A34" s="218" t="s">
        <v>483</v>
      </c>
      <c r="B34" s="200" t="s">
        <v>475</v>
      </c>
      <c r="C34" s="205" t="s">
        <v>456</v>
      </c>
      <c r="D34" s="205" t="s">
        <v>448</v>
      </c>
      <c r="E34" s="206">
        <v>780000</v>
      </c>
      <c r="F34" s="206">
        <v>780000</v>
      </c>
      <c r="G34" s="205" t="s">
        <v>141</v>
      </c>
      <c r="H34" s="205">
        <v>1</v>
      </c>
      <c r="I34" s="205" t="s">
        <v>316</v>
      </c>
      <c r="J34" s="205" t="s">
        <v>316</v>
      </c>
      <c r="K34" s="205">
        <v>2</v>
      </c>
      <c r="L34" s="205"/>
      <c r="M34" s="205"/>
      <c r="N34" s="200" t="s">
        <v>649</v>
      </c>
    </row>
    <row r="35" spans="1:14" ht="69.75" customHeight="1">
      <c r="A35" s="218" t="s">
        <v>484</v>
      </c>
      <c r="B35" s="200" t="s">
        <v>476</v>
      </c>
      <c r="C35" s="205" t="s">
        <v>435</v>
      </c>
      <c r="D35" s="205" t="s">
        <v>99</v>
      </c>
      <c r="E35" s="206">
        <v>800000</v>
      </c>
      <c r="F35" s="206">
        <v>800000</v>
      </c>
      <c r="G35" s="205" t="s">
        <v>141</v>
      </c>
      <c r="H35" s="205">
        <v>1</v>
      </c>
      <c r="I35" s="205" t="s">
        <v>316</v>
      </c>
      <c r="J35" s="205" t="s">
        <v>316</v>
      </c>
      <c r="K35" s="205">
        <v>3</v>
      </c>
      <c r="L35" s="205"/>
      <c r="M35" s="205"/>
      <c r="N35" s="217" t="s">
        <v>649</v>
      </c>
    </row>
    <row r="36" spans="1:14" ht="15.75" customHeight="1">
      <c r="A36" s="340" t="s">
        <v>317</v>
      </c>
      <c r="B36" s="341"/>
      <c r="C36" s="341"/>
      <c r="D36" s="341"/>
      <c r="E36" s="201"/>
      <c r="F36" s="229"/>
      <c r="G36" s="201"/>
      <c r="H36" s="201"/>
      <c r="I36" s="201"/>
      <c r="J36" s="201"/>
      <c r="K36" s="201"/>
      <c r="L36" s="201"/>
      <c r="M36" s="201"/>
      <c r="N36" s="237"/>
    </row>
    <row r="37" spans="1:14" ht="69" customHeight="1">
      <c r="A37" s="204" t="s">
        <v>510</v>
      </c>
      <c r="B37" s="206" t="s">
        <v>306</v>
      </c>
      <c r="C37" s="205" t="s">
        <v>128</v>
      </c>
      <c r="D37" s="205" t="s">
        <v>302</v>
      </c>
      <c r="E37" s="206">
        <v>13200000</v>
      </c>
      <c r="F37" s="206">
        <v>13200000</v>
      </c>
      <c r="G37" s="205" t="s">
        <v>141</v>
      </c>
      <c r="H37" s="205">
        <v>1</v>
      </c>
      <c r="I37" s="205" t="s">
        <v>316</v>
      </c>
      <c r="J37" s="205" t="s">
        <v>316</v>
      </c>
      <c r="K37" s="205">
        <v>3</v>
      </c>
      <c r="L37" s="205"/>
      <c r="M37" s="205"/>
      <c r="N37" s="200">
        <v>0</v>
      </c>
    </row>
    <row r="38" spans="1:14" ht="92.25" customHeight="1">
      <c r="A38" s="204" t="s">
        <v>371</v>
      </c>
      <c r="B38" s="206"/>
      <c r="C38" s="205" t="s">
        <v>138</v>
      </c>
      <c r="D38" s="205" t="s">
        <v>302</v>
      </c>
      <c r="E38" s="206">
        <v>2200000</v>
      </c>
      <c r="F38" s="206">
        <v>2200000</v>
      </c>
      <c r="G38" s="205" t="s">
        <v>141</v>
      </c>
      <c r="H38" s="205">
        <v>1</v>
      </c>
      <c r="I38" s="205" t="s">
        <v>316</v>
      </c>
      <c r="J38" s="205" t="s">
        <v>316</v>
      </c>
      <c r="K38" s="205">
        <v>2</v>
      </c>
      <c r="L38" s="205"/>
      <c r="M38" s="205"/>
      <c r="N38" s="200">
        <v>0</v>
      </c>
    </row>
    <row r="39" spans="1:14" ht="69" customHeight="1">
      <c r="A39" s="204" t="s">
        <v>540</v>
      </c>
      <c r="B39" s="206"/>
      <c r="C39" s="205" t="s">
        <v>532</v>
      </c>
      <c r="D39" s="205" t="s">
        <v>531</v>
      </c>
      <c r="E39" s="206">
        <v>650000</v>
      </c>
      <c r="F39" s="206">
        <v>650000</v>
      </c>
      <c r="G39" s="205" t="s">
        <v>141</v>
      </c>
      <c r="H39" s="205">
        <v>1</v>
      </c>
      <c r="I39" s="205" t="s">
        <v>316</v>
      </c>
      <c r="J39" s="205" t="s">
        <v>316</v>
      </c>
      <c r="K39" s="205">
        <v>1</v>
      </c>
      <c r="L39" s="205"/>
      <c r="M39" s="205"/>
      <c r="N39" s="200">
        <v>0</v>
      </c>
    </row>
    <row r="40" spans="1:14" ht="69" customHeight="1">
      <c r="A40" s="204" t="s">
        <v>666</v>
      </c>
      <c r="B40" s="206"/>
      <c r="C40" s="205" t="s">
        <v>596</v>
      </c>
      <c r="D40" s="205" t="s">
        <v>305</v>
      </c>
      <c r="E40" s="206">
        <v>290358.88</v>
      </c>
      <c r="F40" s="206">
        <v>290358.88</v>
      </c>
      <c r="G40" s="205" t="s">
        <v>141</v>
      </c>
      <c r="H40" s="205">
        <v>0</v>
      </c>
      <c r="I40" s="205" t="s">
        <v>316</v>
      </c>
      <c r="J40" s="205" t="s">
        <v>316</v>
      </c>
      <c r="K40" s="205">
        <v>2</v>
      </c>
      <c r="L40" s="205"/>
      <c r="M40" s="205"/>
      <c r="N40" s="200">
        <v>0</v>
      </c>
    </row>
    <row r="41" spans="1:14" ht="69" customHeight="1">
      <c r="A41" s="204" t="s">
        <v>605</v>
      </c>
      <c r="B41" s="206"/>
      <c r="C41" s="205" t="s">
        <v>538</v>
      </c>
      <c r="D41" s="205" t="s">
        <v>303</v>
      </c>
      <c r="E41" s="206">
        <v>1037356.9</v>
      </c>
      <c r="F41" s="206">
        <v>1037356.9</v>
      </c>
      <c r="G41" s="205" t="s">
        <v>141</v>
      </c>
      <c r="H41" s="205">
        <v>1</v>
      </c>
      <c r="I41" s="205" t="s">
        <v>316</v>
      </c>
      <c r="J41" s="205" t="s">
        <v>316</v>
      </c>
      <c r="K41" s="205">
        <v>1</v>
      </c>
      <c r="L41" s="205"/>
      <c r="M41" s="205"/>
      <c r="N41" s="200">
        <v>0</v>
      </c>
    </row>
    <row r="42" spans="1:14" ht="69" customHeight="1">
      <c r="A42" s="204" t="s">
        <v>606</v>
      </c>
      <c r="B42" s="206"/>
      <c r="C42" s="205" t="s">
        <v>537</v>
      </c>
      <c r="D42" s="205" t="s">
        <v>534</v>
      </c>
      <c r="E42" s="206">
        <v>1100000</v>
      </c>
      <c r="F42" s="206">
        <v>1100000</v>
      </c>
      <c r="G42" s="205" t="s">
        <v>141</v>
      </c>
      <c r="H42" s="205">
        <v>1</v>
      </c>
      <c r="I42" s="205" t="s">
        <v>316</v>
      </c>
      <c r="J42" s="205" t="s">
        <v>316</v>
      </c>
      <c r="K42" s="205">
        <v>1</v>
      </c>
      <c r="L42" s="205"/>
      <c r="M42" s="205"/>
      <c r="N42" s="200">
        <v>0</v>
      </c>
    </row>
    <row r="43" spans="1:14" ht="91.5" customHeight="1">
      <c r="A43" s="4" t="s">
        <v>511</v>
      </c>
      <c r="B43" s="85" t="s">
        <v>624</v>
      </c>
      <c r="C43" s="84" t="s">
        <v>535</v>
      </c>
      <c r="D43" s="84" t="s">
        <v>303</v>
      </c>
      <c r="E43" s="85">
        <v>1200000</v>
      </c>
      <c r="F43" s="85">
        <v>1200000</v>
      </c>
      <c r="G43" s="84" t="s">
        <v>141</v>
      </c>
      <c r="H43" s="84">
        <v>1</v>
      </c>
      <c r="I43" s="84" t="s">
        <v>316</v>
      </c>
      <c r="J43" s="84" t="s">
        <v>316</v>
      </c>
      <c r="K43" s="84">
        <v>1</v>
      </c>
      <c r="L43" s="84"/>
      <c r="M43" s="84"/>
      <c r="N43" s="200">
        <v>0</v>
      </c>
    </row>
    <row r="44" spans="1:11" s="135" customFormat="1" ht="12.75" hidden="1">
      <c r="A44" s="339"/>
      <c r="B44" s="339"/>
      <c r="C44" s="191"/>
      <c r="E44" s="85">
        <v>2400000</v>
      </c>
      <c r="F44" s="85">
        <v>2400000</v>
      </c>
      <c r="G44" s="84" t="s">
        <v>141</v>
      </c>
      <c r="I44" s="84" t="s">
        <v>316</v>
      </c>
      <c r="J44" s="84" t="s">
        <v>316</v>
      </c>
      <c r="K44" s="84">
        <v>1</v>
      </c>
    </row>
    <row r="45" spans="3:11" s="135" customFormat="1" ht="12.75" hidden="1">
      <c r="C45" s="191"/>
      <c r="E45" s="85">
        <v>6711700</v>
      </c>
      <c r="F45" s="85">
        <v>6711700</v>
      </c>
      <c r="G45" s="84" t="s">
        <v>141</v>
      </c>
      <c r="I45" s="84" t="s">
        <v>316</v>
      </c>
      <c r="J45" s="84" t="s">
        <v>316</v>
      </c>
      <c r="K45" s="84">
        <v>1</v>
      </c>
    </row>
    <row r="46" spans="1:14" s="135" customFormat="1" ht="94.5" customHeight="1">
      <c r="A46" s="136" t="s">
        <v>376</v>
      </c>
      <c r="B46" s="136" t="s">
        <v>501</v>
      </c>
      <c r="C46" s="206" t="s">
        <v>648</v>
      </c>
      <c r="D46" s="206" t="s">
        <v>302</v>
      </c>
      <c r="E46" s="85">
        <v>2400000</v>
      </c>
      <c r="F46" s="85">
        <v>2400000</v>
      </c>
      <c r="G46" s="84" t="s">
        <v>141</v>
      </c>
      <c r="H46" s="230">
        <v>1</v>
      </c>
      <c r="I46" s="84" t="s">
        <v>316</v>
      </c>
      <c r="J46" s="84" t="s">
        <v>316</v>
      </c>
      <c r="K46" s="84">
        <v>1</v>
      </c>
      <c r="L46" s="136"/>
      <c r="M46" s="136"/>
      <c r="N46" s="136"/>
    </row>
    <row r="47" spans="1:14" s="135" customFormat="1" ht="94.5" customHeight="1">
      <c r="A47" s="136" t="s">
        <v>375</v>
      </c>
      <c r="B47" s="136" t="s">
        <v>502</v>
      </c>
      <c r="C47" s="206" t="s">
        <v>651</v>
      </c>
      <c r="D47" s="206" t="s">
        <v>305</v>
      </c>
      <c r="E47" s="206">
        <v>6711700</v>
      </c>
      <c r="F47" s="206">
        <v>6711700</v>
      </c>
      <c r="G47" s="84" t="s">
        <v>141</v>
      </c>
      <c r="H47" s="136">
        <v>1</v>
      </c>
      <c r="I47" s="84" t="s">
        <v>316</v>
      </c>
      <c r="J47" s="84" t="s">
        <v>316</v>
      </c>
      <c r="K47" s="84">
        <v>1</v>
      </c>
      <c r="L47" s="136"/>
      <c r="M47" s="136"/>
      <c r="N47" s="136"/>
    </row>
    <row r="48" s="135" customFormat="1" ht="12.75">
      <c r="C48" s="191"/>
    </row>
    <row r="49" spans="1:14" ht="12.75">
      <c r="A49" s="331" t="s">
        <v>321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</row>
    <row r="50" spans="1:14" ht="12.75">
      <c r="A50" s="219"/>
      <c r="B50" s="219"/>
      <c r="C50" s="220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</row>
    <row r="51" spans="1:49" ht="21" customHeight="1">
      <c r="A51" s="145" t="s">
        <v>3</v>
      </c>
      <c r="C51" s="94"/>
      <c r="D51" s="145"/>
      <c r="E51" s="145"/>
      <c r="F51" s="94"/>
      <c r="G51" s="145"/>
      <c r="H51" s="145"/>
      <c r="I51" s="145"/>
      <c r="J51" s="145"/>
      <c r="K51" s="145"/>
      <c r="L51" s="145"/>
      <c r="M51" s="145"/>
      <c r="N51" s="94"/>
      <c r="O51" s="145"/>
      <c r="U51" s="101"/>
      <c r="AB51" s="101"/>
      <c r="AE51" s="95"/>
      <c r="AF51" s="95"/>
      <c r="AI51" s="106"/>
      <c r="AL51" s="94"/>
      <c r="AM51" s="145"/>
      <c r="AN51" s="94"/>
      <c r="AO51" s="94"/>
      <c r="AP51" s="94"/>
      <c r="AQ51" s="94"/>
      <c r="AR51" s="94"/>
      <c r="AS51" s="94"/>
      <c r="AT51" s="94"/>
      <c r="AU51" s="94"/>
      <c r="AV51" s="94"/>
      <c r="AW51" s="94"/>
    </row>
    <row r="52" spans="1:49" ht="21" customHeight="1">
      <c r="A52" s="145"/>
      <c r="C52" s="94"/>
      <c r="D52" s="145"/>
      <c r="E52" s="145"/>
      <c r="F52" s="94"/>
      <c r="G52" s="145"/>
      <c r="H52" s="145"/>
      <c r="I52" s="145"/>
      <c r="J52" s="145"/>
      <c r="K52" s="145"/>
      <c r="L52" s="145"/>
      <c r="M52" s="145"/>
      <c r="N52" s="94"/>
      <c r="O52" s="145"/>
      <c r="U52" s="101"/>
      <c r="AB52" s="101"/>
      <c r="AE52" s="95"/>
      <c r="AF52" s="95"/>
      <c r="AI52" s="106"/>
      <c r="AL52" s="94"/>
      <c r="AM52" s="145"/>
      <c r="AN52" s="94"/>
      <c r="AO52" s="94"/>
      <c r="AP52" s="94"/>
      <c r="AQ52" s="94"/>
      <c r="AR52" s="94"/>
      <c r="AS52" s="94"/>
      <c r="AT52" s="94"/>
      <c r="AU52" s="94"/>
      <c r="AV52" s="94"/>
      <c r="AW52" s="94"/>
    </row>
    <row r="53" spans="1:14" ht="12.75">
      <c r="A53" s="221" t="s">
        <v>322</v>
      </c>
      <c r="B53" s="222"/>
      <c r="C53" s="223"/>
      <c r="D53" s="221" t="s">
        <v>127</v>
      </c>
      <c r="E53" s="222"/>
      <c r="F53" s="222"/>
      <c r="G53" s="222"/>
      <c r="H53" s="222"/>
      <c r="I53" s="222"/>
      <c r="J53" s="222"/>
      <c r="K53" s="222"/>
      <c r="L53" s="222"/>
      <c r="M53" s="222"/>
      <c r="N53" s="222"/>
    </row>
    <row r="54" spans="1:14" ht="12.75" customHeight="1">
      <c r="A54" s="224" t="s">
        <v>323</v>
      </c>
      <c r="B54" s="224"/>
      <c r="C54" s="224"/>
      <c r="D54" s="338" t="s">
        <v>332</v>
      </c>
      <c r="E54" s="338"/>
      <c r="F54" s="224"/>
      <c r="G54" s="224"/>
      <c r="H54" s="224"/>
      <c r="I54" s="224"/>
      <c r="J54" s="224"/>
      <c r="K54" s="224"/>
      <c r="L54" s="222"/>
      <c r="M54" s="222"/>
      <c r="N54" s="222"/>
    </row>
    <row r="55" spans="1:14" ht="12.75" customHeight="1">
      <c r="A55" s="219" t="s">
        <v>324</v>
      </c>
      <c r="B55" s="219"/>
      <c r="C55" s="219"/>
      <c r="D55" s="338" t="s">
        <v>333</v>
      </c>
      <c r="E55" s="338"/>
      <c r="F55" s="338"/>
      <c r="G55" s="219"/>
      <c r="H55" s="219"/>
      <c r="I55" s="219"/>
      <c r="J55" s="219"/>
      <c r="K55" s="219"/>
      <c r="L55" s="222"/>
      <c r="M55" s="222"/>
      <c r="N55" s="222"/>
    </row>
    <row r="56" spans="1:12" ht="12.75" customHeight="1">
      <c r="A56" s="224" t="s">
        <v>325</v>
      </c>
      <c r="B56" s="224"/>
      <c r="C56" s="224"/>
      <c r="D56" s="338" t="s">
        <v>334</v>
      </c>
      <c r="E56" s="338"/>
      <c r="F56" s="222"/>
      <c r="G56" s="222"/>
      <c r="H56" s="346" t="s">
        <v>250</v>
      </c>
      <c r="I56" s="346"/>
      <c r="J56" s="346"/>
      <c r="K56" s="346"/>
      <c r="L56" s="225"/>
    </row>
    <row r="57" spans="1:12" ht="12.75" customHeight="1">
      <c r="A57" s="224" t="s">
        <v>326</v>
      </c>
      <c r="B57" s="224"/>
      <c r="C57" s="224"/>
      <c r="D57" s="338" t="s">
        <v>335</v>
      </c>
      <c r="E57" s="338"/>
      <c r="F57" s="222"/>
      <c r="G57" s="222"/>
      <c r="H57" s="222"/>
      <c r="I57" s="345" t="s">
        <v>631</v>
      </c>
      <c r="J57" s="345"/>
      <c r="K57" s="226"/>
      <c r="L57" s="225"/>
    </row>
    <row r="58" spans="1:12" ht="12.75">
      <c r="A58" s="338" t="s">
        <v>327</v>
      </c>
      <c r="B58" s="338"/>
      <c r="C58" s="338"/>
      <c r="D58" s="222"/>
      <c r="E58" s="227"/>
      <c r="F58" s="222"/>
      <c r="G58" s="222"/>
      <c r="H58" s="222"/>
      <c r="I58" s="222"/>
      <c r="J58" s="222"/>
      <c r="K58" s="222"/>
      <c r="L58" s="222"/>
    </row>
    <row r="59" spans="1:12" ht="12.75">
      <c r="A59" s="338" t="s">
        <v>328</v>
      </c>
      <c r="B59" s="338"/>
      <c r="C59" s="338"/>
      <c r="D59" s="222"/>
      <c r="E59" s="222"/>
      <c r="F59" s="222"/>
      <c r="G59" s="222"/>
      <c r="H59" s="222"/>
      <c r="I59" s="222"/>
      <c r="J59" s="222"/>
      <c r="K59" s="222"/>
      <c r="L59" s="222"/>
    </row>
    <row r="60" spans="1:12" ht="12.75">
      <c r="A60" s="338" t="s">
        <v>329</v>
      </c>
      <c r="B60" s="338"/>
      <c r="C60" s="338"/>
      <c r="D60" s="222"/>
      <c r="E60" s="222"/>
      <c r="F60" s="222"/>
      <c r="G60" s="222"/>
      <c r="H60" s="222"/>
      <c r="I60" s="222"/>
      <c r="J60" s="222"/>
      <c r="K60" s="222"/>
      <c r="L60" s="222"/>
    </row>
    <row r="61" spans="1:12" ht="12.75">
      <c r="A61" s="338" t="s">
        <v>330</v>
      </c>
      <c r="B61" s="338"/>
      <c r="C61" s="338"/>
      <c r="D61" s="222"/>
      <c r="E61" s="222"/>
      <c r="F61" s="222"/>
      <c r="G61" s="222"/>
      <c r="H61" s="222"/>
      <c r="I61" s="222"/>
      <c r="J61" s="222"/>
      <c r="K61" s="222"/>
      <c r="L61" s="222"/>
    </row>
    <row r="62" spans="1:12" ht="12.75">
      <c r="A62" s="338" t="s">
        <v>331</v>
      </c>
      <c r="B62" s="338"/>
      <c r="C62" s="338"/>
      <c r="D62" s="222"/>
      <c r="E62" s="222"/>
      <c r="F62" s="222"/>
      <c r="G62" s="222"/>
      <c r="H62" s="222"/>
      <c r="I62" s="222"/>
      <c r="J62" s="222"/>
      <c r="K62" s="222"/>
      <c r="L62" s="222"/>
    </row>
    <row r="64" spans="2:12" ht="12.75">
      <c r="B64" s="222"/>
      <c r="C64" s="223"/>
      <c r="D64" s="222"/>
      <c r="E64" s="222"/>
      <c r="F64" s="222"/>
      <c r="G64" s="222"/>
      <c r="H64" s="222"/>
      <c r="I64" s="222"/>
      <c r="J64" s="222"/>
      <c r="K64" s="222"/>
      <c r="L64" s="222"/>
    </row>
    <row r="65" spans="2:12" ht="12.75" customHeight="1"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</row>
    <row r="66" spans="2:12" ht="12.75" customHeight="1"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</row>
    <row r="67" spans="2:12" ht="12.75">
      <c r="B67" s="222"/>
      <c r="C67" s="223"/>
      <c r="D67" s="222"/>
      <c r="E67" s="222"/>
      <c r="F67" s="222"/>
      <c r="G67" s="222"/>
      <c r="H67" s="222"/>
      <c r="I67" s="222"/>
      <c r="J67" s="222"/>
      <c r="K67" s="222"/>
      <c r="L67" s="222"/>
    </row>
    <row r="68" spans="2:12" ht="12.75">
      <c r="B68" s="222"/>
      <c r="C68" s="223"/>
      <c r="D68" s="222"/>
      <c r="E68" s="222"/>
      <c r="F68" s="222"/>
      <c r="G68" s="222"/>
      <c r="H68" s="222"/>
      <c r="I68" s="222"/>
      <c r="J68" s="222"/>
      <c r="K68" s="222"/>
      <c r="L68" s="222"/>
    </row>
  </sheetData>
  <sheetProtection/>
  <mergeCells count="34">
    <mergeCell ref="I57:J57"/>
    <mergeCell ref="D56:E56"/>
    <mergeCell ref="D57:E57"/>
    <mergeCell ref="D55:F55"/>
    <mergeCell ref="H56:K56"/>
    <mergeCell ref="K7:K9"/>
    <mergeCell ref="G7:G9"/>
    <mergeCell ref="H7:H9"/>
    <mergeCell ref="E7:E9"/>
    <mergeCell ref="I7:I9"/>
    <mergeCell ref="A1:N1"/>
    <mergeCell ref="A2:N2"/>
    <mergeCell ref="L7:M7"/>
    <mergeCell ref="A3:K3"/>
    <mergeCell ref="A4:N4"/>
    <mergeCell ref="C7:C9"/>
    <mergeCell ref="D7:D9"/>
    <mergeCell ref="A58:C58"/>
    <mergeCell ref="A62:C62"/>
    <mergeCell ref="A61:C61"/>
    <mergeCell ref="L8:L9"/>
    <mergeCell ref="M8:M9"/>
    <mergeCell ref="A60:C60"/>
    <mergeCell ref="A59:C59"/>
    <mergeCell ref="A44:B44"/>
    <mergeCell ref="D54:E54"/>
    <mergeCell ref="A36:D36"/>
    <mergeCell ref="A49:N49"/>
    <mergeCell ref="B7:B9"/>
    <mergeCell ref="A11:D11"/>
    <mergeCell ref="N7:N9"/>
    <mergeCell ref="J7:J9"/>
    <mergeCell ref="A7:A9"/>
    <mergeCell ref="F7:F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75" zoomScaleSheetLayoutView="75" zoomScalePageLayoutView="0" workbookViewId="0" topLeftCell="A1">
      <selection activeCell="D23" sqref="D23"/>
    </sheetView>
  </sheetViews>
  <sheetFormatPr defaultColWidth="9.140625" defaultRowHeight="12.75"/>
  <cols>
    <col min="1" max="1" width="55.28125" style="58" customWidth="1"/>
    <col min="2" max="5" width="16.7109375" style="58" customWidth="1"/>
    <col min="6" max="6" width="18.421875" style="58" customWidth="1"/>
    <col min="7" max="7" width="11.140625" style="58" customWidth="1"/>
    <col min="8" max="8" width="13.00390625" style="58" bestFit="1" customWidth="1"/>
    <col min="9" max="9" width="22.421875" style="58" customWidth="1"/>
    <col min="10" max="10" width="14.57421875" style="58" bestFit="1" customWidth="1"/>
    <col min="11" max="16384" width="8.8515625" style="58" customWidth="1"/>
  </cols>
  <sheetData>
    <row r="1" spans="1:16" s="78" customFormat="1" ht="15">
      <c r="A1" s="348"/>
      <c r="B1" s="348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</row>
    <row r="2" spans="1:6" s="78" customFormat="1" ht="29.25" customHeight="1">
      <c r="A2" s="240" t="s">
        <v>561</v>
      </c>
      <c r="B2" s="240"/>
      <c r="C2" s="241"/>
      <c r="D2" s="241"/>
      <c r="E2" s="241"/>
      <c r="F2" s="241"/>
    </row>
    <row r="3" spans="1:6" s="59" customFormat="1" ht="12.75">
      <c r="A3" s="77"/>
      <c r="B3" s="77"/>
      <c r="C3" s="77"/>
      <c r="D3" s="77"/>
      <c r="E3" s="77"/>
      <c r="F3" s="76"/>
    </row>
    <row r="4" spans="1:6" s="75" customFormat="1" ht="48" customHeight="1">
      <c r="A4" s="350" t="s">
        <v>509</v>
      </c>
      <c r="B4" s="350"/>
      <c r="C4" s="350"/>
      <c r="D4" s="350"/>
      <c r="E4" s="350"/>
      <c r="F4" s="350"/>
    </row>
    <row r="5" spans="1:6" s="59" customFormat="1" ht="12.75">
      <c r="A5" s="74"/>
      <c r="B5" s="74"/>
      <c r="C5" s="74"/>
      <c r="D5" s="74"/>
      <c r="E5" s="74"/>
      <c r="F5" s="74"/>
    </row>
    <row r="6" spans="1:6" s="61" customFormat="1" ht="39">
      <c r="A6" s="121" t="s">
        <v>110</v>
      </c>
      <c r="B6" s="121" t="s">
        <v>111</v>
      </c>
      <c r="C6" s="121" t="s">
        <v>112</v>
      </c>
      <c r="D6" s="121" t="s">
        <v>115</v>
      </c>
      <c r="E6" s="121" t="s">
        <v>453</v>
      </c>
      <c r="F6" s="121" t="s">
        <v>454</v>
      </c>
    </row>
    <row r="7" spans="1:10" s="129" customFormat="1" ht="13.5" thickBot="1">
      <c r="A7" s="126"/>
      <c r="B7" s="126"/>
      <c r="C7" s="116"/>
      <c r="D7" s="116"/>
      <c r="E7" s="127"/>
      <c r="F7" s="128"/>
      <c r="I7" s="130"/>
      <c r="J7" s="130"/>
    </row>
    <row r="8" spans="1:9" s="64" customFormat="1" ht="25.5" customHeight="1" thickBot="1" thickTop="1">
      <c r="A8" s="66" t="s">
        <v>286</v>
      </c>
      <c r="B8" s="66"/>
      <c r="C8" s="118"/>
      <c r="D8" s="118">
        <f>SUM(D7)</f>
        <v>0</v>
      </c>
      <c r="E8" s="118"/>
      <c r="F8" s="118"/>
      <c r="I8" s="65"/>
    </row>
    <row r="9" spans="1:6" s="61" customFormat="1" ht="13.5" thickTop="1">
      <c r="A9" s="63"/>
      <c r="B9" s="63"/>
      <c r="C9" s="63"/>
      <c r="D9" s="63"/>
      <c r="E9" s="63"/>
      <c r="F9" s="63"/>
    </row>
    <row r="10" spans="1:9" s="61" customFormat="1" ht="13.5">
      <c r="A10" s="120" t="s">
        <v>455</v>
      </c>
      <c r="B10" s="63"/>
      <c r="C10" s="63"/>
      <c r="D10" s="63"/>
      <c r="E10" s="63"/>
      <c r="F10" s="63"/>
      <c r="I10" s="90"/>
    </row>
    <row r="11" spans="1:6" s="61" customFormat="1" ht="12.75">
      <c r="A11" s="63"/>
      <c r="B11" s="63"/>
      <c r="E11" s="347" t="s">
        <v>250</v>
      </c>
      <c r="F11" s="347"/>
    </row>
    <row r="12" spans="1:6" s="61" customFormat="1" ht="12.75">
      <c r="A12" s="62"/>
      <c r="B12" s="62"/>
      <c r="E12" s="239" t="s">
        <v>631</v>
      </c>
      <c r="F12" s="239"/>
    </row>
    <row r="13" spans="1:2" s="59" customFormat="1" ht="12.75">
      <c r="A13" s="60"/>
      <c r="B13" s="60"/>
    </row>
    <row r="14" spans="1:2" s="59" customFormat="1" ht="12.75">
      <c r="A14" s="60"/>
      <c r="B14" s="60"/>
    </row>
    <row r="15" spans="1:2" s="59" customFormat="1" ht="12.75">
      <c r="A15" s="60"/>
      <c r="B15" s="60"/>
    </row>
    <row r="16" spans="1:2" s="59" customFormat="1" ht="12.75">
      <c r="A16" s="60"/>
      <c r="B16" s="60"/>
    </row>
    <row r="17" spans="1:9" ht="12.75">
      <c r="A17" s="60"/>
      <c r="B17" s="60"/>
      <c r="C17" s="59"/>
      <c r="D17" s="59"/>
      <c r="E17" s="59"/>
      <c r="F17" s="59"/>
      <c r="G17" s="59"/>
      <c r="H17" s="59"/>
      <c r="I17" s="59"/>
    </row>
    <row r="18" spans="1:9" ht="12.75">
      <c r="A18" s="60"/>
      <c r="B18" s="60"/>
      <c r="C18" s="59"/>
      <c r="D18" s="59"/>
      <c r="E18" s="59"/>
      <c r="F18" s="59"/>
      <c r="G18" s="59"/>
      <c r="H18" s="59"/>
      <c r="I18" s="59"/>
    </row>
    <row r="19" spans="1:9" ht="12.75">
      <c r="A19" s="60"/>
      <c r="B19" s="60"/>
      <c r="C19" s="59"/>
      <c r="D19" s="59"/>
      <c r="E19" s="59"/>
      <c r="F19" s="59"/>
      <c r="G19" s="59"/>
      <c r="H19" s="59"/>
      <c r="I19" s="59"/>
    </row>
    <row r="20" spans="1:9" ht="12.75">
      <c r="A20" s="60"/>
      <c r="B20" s="60"/>
      <c r="C20" s="59"/>
      <c r="D20" s="59"/>
      <c r="E20" s="59"/>
      <c r="F20" s="59"/>
      <c r="G20" s="59"/>
      <c r="H20" s="59"/>
      <c r="I20" s="59"/>
    </row>
    <row r="21" spans="1:9" ht="12.75">
      <c r="A21" s="60"/>
      <c r="B21" s="60"/>
      <c r="C21" s="59"/>
      <c r="D21" s="59"/>
      <c r="E21" s="59"/>
      <c r="F21" s="59"/>
      <c r="G21" s="59"/>
      <c r="H21" s="59"/>
      <c r="I21" s="59"/>
    </row>
    <row r="22" spans="1:9" ht="12.75">
      <c r="A22" s="60"/>
      <c r="B22" s="60"/>
      <c r="C22" s="59"/>
      <c r="D22" s="59"/>
      <c r="E22" s="59"/>
      <c r="F22" s="59"/>
      <c r="G22" s="59"/>
      <c r="H22" s="59"/>
      <c r="I22" s="59"/>
    </row>
    <row r="23" spans="1:9" ht="12.75">
      <c r="A23" s="60"/>
      <c r="B23" s="60"/>
      <c r="C23" s="59"/>
      <c r="D23" s="59"/>
      <c r="E23" s="59"/>
      <c r="F23" s="59"/>
      <c r="G23" s="59"/>
      <c r="H23" s="59"/>
      <c r="I23" s="59"/>
    </row>
    <row r="24" spans="1:9" ht="12.75">
      <c r="A24" s="60"/>
      <c r="B24" s="60"/>
      <c r="C24" s="59"/>
      <c r="D24" s="59"/>
      <c r="E24" s="59"/>
      <c r="F24" s="59"/>
      <c r="G24" s="59"/>
      <c r="H24" s="59"/>
      <c r="I24" s="59"/>
    </row>
    <row r="25" spans="1:9" ht="12.75">
      <c r="A25" s="60"/>
      <c r="B25" s="60"/>
      <c r="C25" s="59"/>
      <c r="D25" s="59"/>
      <c r="E25" s="59"/>
      <c r="F25" s="59"/>
      <c r="G25" s="59"/>
      <c r="H25" s="59"/>
      <c r="I25" s="59"/>
    </row>
    <row r="26" spans="1:15" ht="12.75">
      <c r="A26" s="112"/>
      <c r="B26" s="112"/>
      <c r="C26" s="112"/>
      <c r="D26" s="112"/>
      <c r="E26" s="112"/>
      <c r="F26" s="112"/>
      <c r="G26" s="112"/>
      <c r="O26" s="58" t="s">
        <v>407</v>
      </c>
    </row>
    <row r="27" spans="1:7" ht="15">
      <c r="A27" s="112"/>
      <c r="B27" s="112"/>
      <c r="C27" s="113"/>
      <c r="D27" s="113"/>
      <c r="E27" s="113"/>
      <c r="F27" s="113"/>
      <c r="G27" s="112"/>
    </row>
    <row r="28" spans="1:7" ht="15">
      <c r="A28" s="112"/>
      <c r="B28" s="112"/>
      <c r="C28" s="113"/>
      <c r="D28" s="113"/>
      <c r="E28" s="113"/>
      <c r="F28" s="113"/>
      <c r="G28" s="112"/>
    </row>
    <row r="29" spans="1:7" ht="15">
      <c r="A29" s="112"/>
      <c r="B29" s="112"/>
      <c r="C29" s="113"/>
      <c r="D29" s="113"/>
      <c r="E29" s="113"/>
      <c r="F29" s="113"/>
      <c r="G29" s="112"/>
    </row>
    <row r="30" spans="1:7" ht="15">
      <c r="A30" s="112"/>
      <c r="B30" s="112"/>
      <c r="C30" s="113"/>
      <c r="D30" s="113"/>
      <c r="E30" s="113"/>
      <c r="F30" s="113"/>
      <c r="G30" s="112"/>
    </row>
    <row r="31" spans="1:7" ht="15">
      <c r="A31" s="112"/>
      <c r="B31" s="112"/>
      <c r="C31" s="113"/>
      <c r="D31" s="113"/>
      <c r="E31" s="113"/>
      <c r="F31" s="113"/>
      <c r="G31" s="112"/>
    </row>
    <row r="32" spans="1:7" ht="15">
      <c r="A32" s="112"/>
      <c r="B32" s="112"/>
      <c r="C32" s="113"/>
      <c r="D32" s="113"/>
      <c r="E32" s="113"/>
      <c r="F32" s="113"/>
      <c r="G32" s="112"/>
    </row>
    <row r="33" spans="1:7" ht="15">
      <c r="A33" s="112"/>
      <c r="B33" s="112"/>
      <c r="C33" s="113"/>
      <c r="D33" s="113"/>
      <c r="E33" s="113"/>
      <c r="F33" s="113"/>
      <c r="G33" s="112"/>
    </row>
    <row r="34" spans="1:7" ht="15">
      <c r="A34" s="112"/>
      <c r="B34" s="112"/>
      <c r="C34" s="113"/>
      <c r="D34" s="113"/>
      <c r="E34" s="113"/>
      <c r="F34" s="113"/>
      <c r="G34" s="112"/>
    </row>
    <row r="35" spans="1:7" ht="12.75">
      <c r="A35" s="112"/>
      <c r="B35" s="112"/>
      <c r="C35" s="114"/>
      <c r="D35" s="114"/>
      <c r="E35" s="114"/>
      <c r="F35" s="114"/>
      <c r="G35" s="112"/>
    </row>
    <row r="36" spans="1:7" ht="12.75">
      <c r="A36" s="112"/>
      <c r="B36" s="112"/>
      <c r="C36" s="114"/>
      <c r="D36" s="114"/>
      <c r="E36" s="114"/>
      <c r="F36" s="114"/>
      <c r="G36" s="112"/>
    </row>
    <row r="37" spans="1:7" ht="12.75">
      <c r="A37" s="112"/>
      <c r="B37" s="112"/>
      <c r="C37" s="112"/>
      <c r="D37" s="112"/>
      <c r="E37" s="112"/>
      <c r="F37" s="112"/>
      <c r="G37" s="112"/>
    </row>
    <row r="38" spans="1:7" ht="12.75">
      <c r="A38" s="112"/>
      <c r="B38" s="112"/>
      <c r="C38" s="112"/>
      <c r="D38" s="112"/>
      <c r="E38" s="112"/>
      <c r="F38" s="112"/>
      <c r="G38" s="112"/>
    </row>
  </sheetData>
  <sheetProtection/>
  <mergeCells count="5">
    <mergeCell ref="E11:F11"/>
    <mergeCell ref="E12:F12"/>
    <mergeCell ref="A1:P1"/>
    <mergeCell ref="A2:F2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2022-07-05T16:45:01Z</dcterms:modified>
  <cp:category/>
  <cp:version/>
  <cp:contentType/>
  <cp:contentStatus/>
</cp:coreProperties>
</file>