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27" windowWidth="20119" windowHeight="876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Chiara</author>
  </authors>
  <commentList>
    <comment ref="B9" authorId="0">
      <text>
        <r>
          <rPr>
            <b/>
            <sz val="9"/>
            <rFont val="Tahoma"/>
            <family val="0"/>
          </rPr>
          <t>Chiara:</t>
        </r>
        <r>
          <rPr>
            <sz val="9"/>
            <rFont val="Tahoma"/>
            <family val="0"/>
          </rPr>
          <t xml:space="preserve">
media 6 appartamenti occupati per € 700,00 x 12 mesi per 9 anni</t>
        </r>
      </text>
    </comment>
    <comment ref="B24" authorId="0">
      <text>
        <r>
          <rPr>
            <b/>
            <sz val="9"/>
            <rFont val="Tahoma"/>
            <family val="0"/>
          </rPr>
          <t>Chiara:</t>
        </r>
        <r>
          <rPr>
            <sz val="9"/>
            <rFont val="Tahoma"/>
            <family val="0"/>
          </rPr>
          <t xml:space="preserve">
media 6 appartamenti 250,00 x 12 mesi  arrotondato</t>
        </r>
      </text>
    </comment>
    <comment ref="B5" authorId="0">
      <text>
        <r>
          <rPr>
            <b/>
            <sz val="9"/>
            <rFont val="Tahoma"/>
            <family val="0"/>
          </rPr>
          <t>Chiara:</t>
        </r>
        <r>
          <rPr>
            <sz val="9"/>
            <rFont val="Tahoma"/>
            <family val="0"/>
          </rPr>
          <t xml:space="preserve">
dato ATS</t>
        </r>
      </text>
    </comment>
    <comment ref="B8" authorId="0">
      <text>
        <r>
          <rPr>
            <b/>
            <sz val="9"/>
            <rFont val="Tahoma"/>
            <family val="0"/>
          </rPr>
          <t>Chiara:</t>
        </r>
        <r>
          <rPr>
            <sz val="9"/>
            <rFont val="Tahoma"/>
            <family val="0"/>
          </rPr>
          <t xml:space="preserve">
dato ATS</t>
        </r>
      </text>
    </comment>
  </commentList>
</comments>
</file>

<file path=xl/sharedStrings.xml><?xml version="1.0" encoding="utf-8"?>
<sst xmlns="http://schemas.openxmlformats.org/spreadsheetml/2006/main" count="35" uniqueCount="32">
  <si>
    <t>RETTE OSPITI RSA</t>
  </si>
  <si>
    <t>RETTE OSPITI CDI</t>
  </si>
  <si>
    <t>RETTE OSPITI APA</t>
  </si>
  <si>
    <t>FONDO SANITA' REGIONE LOMBARDIA  RSA</t>
  </si>
  <si>
    <t>FONDO SANITA' REGIONE LOMBARDIA  CDI</t>
  </si>
  <si>
    <t xml:space="preserve">ALTRI RICAVI </t>
  </si>
  <si>
    <t>PERSONALE CDI</t>
  </si>
  <si>
    <t>PERSONALE RSA - APA</t>
  </si>
  <si>
    <t>UTENZE RSA</t>
  </si>
  <si>
    <t>UTENZE CDI</t>
  </si>
  <si>
    <t>UTENZE APA</t>
  </si>
  <si>
    <t xml:space="preserve">CANONE DI CONCESSIONE </t>
  </si>
  <si>
    <t>ACQUISTO FARMACI</t>
  </si>
  <si>
    <t>FORNITURA PER RISTORAZIONE</t>
  </si>
  <si>
    <t>MANUTENZIONE ORDINARIA RSA - CDI - APA</t>
  </si>
  <si>
    <t>ACQUISTI VARI (materiale consumo, piccola attrezzatura ...)</t>
  </si>
  <si>
    <t>RIMBORSO SPESE UTENZE E SPAZI COMUNI DAL COMUNE</t>
  </si>
  <si>
    <t>Ricavi</t>
  </si>
  <si>
    <t>valori in €/anno</t>
  </si>
  <si>
    <t>valori in €/fino a 9 anni</t>
  </si>
  <si>
    <t>Costi</t>
  </si>
  <si>
    <t>valori in €/fino a 14 anni (durata + rinnovo)</t>
  </si>
  <si>
    <t>ONERI DELLA SICUREZZA</t>
  </si>
  <si>
    <t>TOTALE  costi</t>
  </si>
  <si>
    <t>utile potenziale</t>
  </si>
  <si>
    <t>totale</t>
  </si>
  <si>
    <t>TOTALE ricavi</t>
  </si>
  <si>
    <t>SPESE GENERALI (assicurazioni, automezzi, spese varie, imposte ...)</t>
  </si>
  <si>
    <t>SERVIZIO LAVANDERIA</t>
  </si>
  <si>
    <t xml:space="preserve">SERVIZIO PULIZIE  </t>
  </si>
  <si>
    <t>ALTRI INVENSTIMENTI</t>
  </si>
  <si>
    <t xml:space="preserve">COMPLETAMENTO APA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</si>
</sst>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410]\ * #,##0.00_-;\-[$€-410]\ * #,##0.00_-;_-[$€-410]\ 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0" fontId="0" fillId="0" borderId="0" applyFont="0" applyFill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170" fontId="0" fillId="0" borderId="10" xfId="44" applyFont="1" applyBorder="1" applyAlignment="1">
      <alignment/>
    </xf>
    <xf numFmtId="0" fontId="4" fillId="0" borderId="0" xfId="0" applyFont="1" applyAlignment="1">
      <alignment/>
    </xf>
    <xf numFmtId="166" fontId="0" fillId="0" borderId="11" xfId="44" applyNumberFormat="1" applyFont="1" applyBorder="1" applyAlignment="1">
      <alignment/>
    </xf>
    <xf numFmtId="170" fontId="0" fillId="33" borderId="10" xfId="44" applyFont="1" applyFill="1" applyBorder="1" applyAlignment="1">
      <alignment/>
    </xf>
    <xf numFmtId="0" fontId="0" fillId="0" borderId="10" xfId="0" applyFont="1" applyBorder="1" applyAlignment="1">
      <alignment/>
    </xf>
    <xf numFmtId="170" fontId="0" fillId="33" borderId="10" xfId="44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4" xfId="0" applyFont="1" applyBorder="1" applyAlignment="1">
      <alignment horizontal="right"/>
    </xf>
    <xf numFmtId="170" fontId="1" fillId="0" borderId="13" xfId="0" applyNumberFormat="1" applyFont="1" applyBorder="1" applyAlignment="1">
      <alignment/>
    </xf>
    <xf numFmtId="170" fontId="1" fillId="0" borderId="15" xfId="62" applyFont="1" applyBorder="1" applyAlignment="1">
      <alignment/>
    </xf>
    <xf numFmtId="0" fontId="0" fillId="0" borderId="16" xfId="0" applyBorder="1" applyAlignment="1">
      <alignment/>
    </xf>
    <xf numFmtId="172" fontId="0" fillId="0" borderId="11" xfId="0" applyNumberFormat="1" applyBorder="1" applyAlignment="1">
      <alignment/>
    </xf>
    <xf numFmtId="49" fontId="1" fillId="34" borderId="15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170" fontId="0" fillId="0" borderId="11" xfId="62" applyFont="1" applyBorder="1" applyAlignment="1">
      <alignment/>
    </xf>
    <xf numFmtId="170" fontId="1" fillId="0" borderId="17" xfId="62" applyFont="1" applyBorder="1" applyAlignment="1">
      <alignment/>
    </xf>
    <xf numFmtId="49" fontId="1" fillId="34" borderId="18" xfId="0" applyNumberFormat="1" applyFont="1" applyFill="1" applyBorder="1" applyAlignment="1">
      <alignment wrapText="1"/>
    </xf>
    <xf numFmtId="170" fontId="0" fillId="0" borderId="10" xfId="62" applyFont="1" applyBorder="1" applyAlignment="1">
      <alignment/>
    </xf>
    <xf numFmtId="0" fontId="1" fillId="0" borderId="19" xfId="0" applyFont="1" applyBorder="1" applyAlignment="1">
      <alignment/>
    </xf>
    <xf numFmtId="172" fontId="0" fillId="0" borderId="10" xfId="0" applyNumberFormat="1" applyBorder="1" applyAlignment="1">
      <alignment/>
    </xf>
    <xf numFmtId="170" fontId="0" fillId="33" borderId="10" xfId="44" applyFont="1" applyFill="1" applyBorder="1" applyAlignment="1">
      <alignment/>
    </xf>
    <xf numFmtId="170" fontId="0" fillId="0" borderId="10" xfId="44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20" xfId="0" applyFont="1" applyBorder="1" applyAlignment="1">
      <alignment horizontal="right"/>
    </xf>
    <xf numFmtId="0" fontId="0" fillId="33" borderId="10" xfId="0" applyFill="1" applyBorder="1" applyAlignment="1">
      <alignment horizontal="right"/>
    </xf>
    <xf numFmtId="170" fontId="0" fillId="33" borderId="11" xfId="62" applyFont="1" applyFill="1" applyBorder="1" applyAlignment="1">
      <alignment/>
    </xf>
    <xf numFmtId="166" fontId="1" fillId="35" borderId="21" xfId="0" applyNumberFormat="1" applyFont="1" applyFill="1" applyBorder="1" applyAlignment="1">
      <alignment/>
    </xf>
    <xf numFmtId="166" fontId="1" fillId="35" borderId="13" xfId="44" applyNumberFormat="1" applyFont="1" applyFill="1" applyBorder="1" applyAlignment="1">
      <alignment/>
    </xf>
    <xf numFmtId="170" fontId="0" fillId="36" borderId="11" xfId="44" applyFont="1" applyFill="1" applyBorder="1" applyAlignment="1">
      <alignment/>
    </xf>
    <xf numFmtId="172" fontId="0" fillId="36" borderId="11" xfId="0" applyNumberFormat="1" applyFill="1" applyBorder="1" applyAlignment="1">
      <alignment/>
    </xf>
    <xf numFmtId="172" fontId="0" fillId="36" borderId="10" xfId="0" applyNumberFormat="1" applyFill="1" applyBorder="1" applyAlignment="1">
      <alignment/>
    </xf>
    <xf numFmtId="170" fontId="0" fillId="35" borderId="10" xfId="0" applyNumberForma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view="pageLayout" zoomScale="106" zoomScaleNormal="150" zoomScalePageLayoutView="106" workbookViewId="0" topLeftCell="A1">
      <selection activeCell="B10" sqref="B10"/>
    </sheetView>
  </sheetViews>
  <sheetFormatPr defaultColWidth="9.140625" defaultRowHeight="12.75"/>
  <cols>
    <col min="1" max="1" width="55.7109375" style="0" bestFit="1" customWidth="1"/>
    <col min="2" max="2" width="15.140625" style="0" bestFit="1" customWidth="1"/>
    <col min="3" max="3" width="22.28125" style="0" bestFit="1" customWidth="1"/>
    <col min="4" max="4" width="18.140625" style="0" customWidth="1"/>
  </cols>
  <sheetData>
    <row r="1" ht="13.5" thickBot="1"/>
    <row r="2" spans="1:4" ht="39" thickBot="1">
      <c r="A2" s="11" t="s">
        <v>17</v>
      </c>
      <c r="B2" s="10" t="s">
        <v>18</v>
      </c>
      <c r="C2" s="10" t="s">
        <v>19</v>
      </c>
      <c r="D2" s="17" t="s">
        <v>21</v>
      </c>
    </row>
    <row r="3" spans="1:4" ht="12.75">
      <c r="A3" s="23"/>
      <c r="C3" s="15"/>
      <c r="D3" s="9"/>
    </row>
    <row r="4" spans="1:4" ht="12.75">
      <c r="A4" s="1" t="s">
        <v>0</v>
      </c>
      <c r="B4" s="4">
        <v>1100000</v>
      </c>
      <c r="C4" s="16">
        <f>PRODUCT(B4,9)</f>
        <v>9900000</v>
      </c>
      <c r="D4" s="24">
        <f>PRODUCT(B4,14)</f>
        <v>15400000</v>
      </c>
    </row>
    <row r="5" spans="1:4" ht="12.75">
      <c r="A5" s="1" t="s">
        <v>3</v>
      </c>
      <c r="B5" s="4">
        <v>797857</v>
      </c>
      <c r="C5" s="16">
        <f aca="true" t="shared" si="0" ref="C5:C10">PRODUCT(B5,9)</f>
        <v>7180713</v>
      </c>
      <c r="D5" s="24">
        <f aca="true" t="shared" si="1" ref="D5:D10">PRODUCT(B5,14)</f>
        <v>11169998</v>
      </c>
    </row>
    <row r="6" spans="1:4" ht="12.75">
      <c r="A6" s="1" t="s">
        <v>5</v>
      </c>
      <c r="B6" s="4">
        <v>5000</v>
      </c>
      <c r="C6" s="16">
        <f t="shared" si="0"/>
        <v>45000</v>
      </c>
      <c r="D6" s="24">
        <f t="shared" si="1"/>
        <v>70000</v>
      </c>
    </row>
    <row r="7" spans="1:4" ht="12.75">
      <c r="A7" s="1" t="s">
        <v>1</v>
      </c>
      <c r="B7" s="4">
        <v>85000</v>
      </c>
      <c r="C7" s="16">
        <f t="shared" si="0"/>
        <v>765000</v>
      </c>
      <c r="D7" s="24">
        <f t="shared" si="1"/>
        <v>1190000</v>
      </c>
    </row>
    <row r="8" spans="1:4" ht="12.75">
      <c r="A8" s="1" t="s">
        <v>4</v>
      </c>
      <c r="B8" s="4">
        <v>91281</v>
      </c>
      <c r="C8" s="16">
        <f t="shared" si="0"/>
        <v>821529</v>
      </c>
      <c r="D8" s="24">
        <f t="shared" si="1"/>
        <v>1277934</v>
      </c>
    </row>
    <row r="9" spans="1:4" ht="12.75">
      <c r="A9" s="1" t="s">
        <v>2</v>
      </c>
      <c r="B9" s="4">
        <v>50400</v>
      </c>
      <c r="C9" s="16">
        <f t="shared" si="0"/>
        <v>453600</v>
      </c>
      <c r="D9" s="24">
        <f t="shared" si="1"/>
        <v>705600</v>
      </c>
    </row>
    <row r="10" spans="1:4" ht="13.5" thickBot="1">
      <c r="A10" s="1" t="s">
        <v>16</v>
      </c>
      <c r="B10" s="33">
        <v>20000</v>
      </c>
      <c r="C10" s="34">
        <f t="shared" si="0"/>
        <v>180000</v>
      </c>
      <c r="D10" s="35">
        <f t="shared" si="1"/>
        <v>280000</v>
      </c>
    </row>
    <row r="11" spans="1:4" ht="13.5" thickBot="1">
      <c r="A11" s="12" t="s">
        <v>26</v>
      </c>
      <c r="B11" s="32">
        <f>SUM(B4:B10)</f>
        <v>2149538</v>
      </c>
      <c r="C11" s="32">
        <f>SUM(C4:C10)</f>
        <v>19345842</v>
      </c>
      <c r="D11" s="32">
        <f>SUM(D4:D10)</f>
        <v>30093532</v>
      </c>
    </row>
    <row r="12" ht="4.5" customHeight="1" thickBot="1"/>
    <row r="13" spans="1:5" ht="39" thickBot="1">
      <c r="A13" s="11" t="s">
        <v>20</v>
      </c>
      <c r="B13" s="10" t="s">
        <v>18</v>
      </c>
      <c r="C13" s="10" t="s">
        <v>19</v>
      </c>
      <c r="D13" s="21" t="s">
        <v>21</v>
      </c>
      <c r="E13" s="3"/>
    </row>
    <row r="14" spans="1:5" ht="12.75">
      <c r="A14" s="8"/>
      <c r="B14" s="9"/>
      <c r="C14" s="15"/>
      <c r="D14" s="18"/>
      <c r="E14" s="3"/>
    </row>
    <row r="15" spans="1:5" ht="12.75">
      <c r="A15" s="1" t="s">
        <v>7</v>
      </c>
      <c r="B15" s="26">
        <v>1130000</v>
      </c>
      <c r="C15" s="19">
        <f>PRODUCT(B15,9)</f>
        <v>10170000</v>
      </c>
      <c r="D15" s="22">
        <f>PRODUCT(B15,14)</f>
        <v>15820000</v>
      </c>
      <c r="E15" s="3"/>
    </row>
    <row r="16" spans="1:5" ht="12.75">
      <c r="A16" s="1" t="s">
        <v>6</v>
      </c>
      <c r="B16" s="26">
        <v>125000</v>
      </c>
      <c r="C16" s="19">
        <f aca="true" t="shared" si="2" ref="C16:C30">PRODUCT(B16,9)</f>
        <v>1125000</v>
      </c>
      <c r="D16" s="22">
        <f aca="true" t="shared" si="3" ref="D16:D30">PRODUCT(B16,14)</f>
        <v>1750000</v>
      </c>
      <c r="E16" s="3"/>
    </row>
    <row r="17" spans="1:5" ht="12.75">
      <c r="A17" s="27" t="s">
        <v>22</v>
      </c>
      <c r="B17" s="7">
        <v>6000</v>
      </c>
      <c r="C17" s="19">
        <f t="shared" si="2"/>
        <v>54000</v>
      </c>
      <c r="D17" s="22">
        <f t="shared" si="3"/>
        <v>84000</v>
      </c>
      <c r="E17" s="3"/>
    </row>
    <row r="18" spans="1:5" ht="12.75">
      <c r="A18" s="1" t="s">
        <v>12</v>
      </c>
      <c r="B18" s="2">
        <v>100000</v>
      </c>
      <c r="C18" s="19">
        <f t="shared" si="2"/>
        <v>900000</v>
      </c>
      <c r="D18" s="22">
        <f t="shared" si="3"/>
        <v>1400000</v>
      </c>
      <c r="E18" s="3"/>
    </row>
    <row r="19" spans="1:5" ht="12.75">
      <c r="A19" s="6" t="s">
        <v>29</v>
      </c>
      <c r="B19" s="25">
        <v>100000</v>
      </c>
      <c r="C19" s="19">
        <f t="shared" si="2"/>
        <v>900000</v>
      </c>
      <c r="D19" s="22">
        <f t="shared" si="3"/>
        <v>1400000</v>
      </c>
      <c r="E19" s="3"/>
    </row>
    <row r="20" spans="1:5" ht="12.75">
      <c r="A20" s="6" t="s">
        <v>28</v>
      </c>
      <c r="B20" s="25">
        <v>40000</v>
      </c>
      <c r="C20" s="19">
        <f t="shared" si="2"/>
        <v>360000</v>
      </c>
      <c r="D20" s="22">
        <f t="shared" si="3"/>
        <v>560000</v>
      </c>
      <c r="E20" s="3"/>
    </row>
    <row r="21" spans="1:5" ht="12.75">
      <c r="A21" s="6" t="s">
        <v>13</v>
      </c>
      <c r="B21" s="25">
        <v>175000</v>
      </c>
      <c r="C21" s="19">
        <f t="shared" si="2"/>
        <v>1575000</v>
      </c>
      <c r="D21" s="22">
        <f t="shared" si="3"/>
        <v>2450000</v>
      </c>
      <c r="E21" s="3"/>
    </row>
    <row r="22" spans="1:5" ht="12.75">
      <c r="A22" s="1" t="s">
        <v>8</v>
      </c>
      <c r="B22" s="2">
        <v>120000</v>
      </c>
      <c r="C22" s="19">
        <f t="shared" si="2"/>
        <v>1080000</v>
      </c>
      <c r="D22" s="22">
        <f t="shared" si="3"/>
        <v>1680000</v>
      </c>
      <c r="E22" s="3"/>
    </row>
    <row r="23" spans="1:4" ht="12.75">
      <c r="A23" s="1" t="s">
        <v>9</v>
      </c>
      <c r="B23" s="26">
        <v>5000</v>
      </c>
      <c r="C23" s="19">
        <f t="shared" si="2"/>
        <v>45000</v>
      </c>
      <c r="D23" s="22">
        <f t="shared" si="3"/>
        <v>70000</v>
      </c>
    </row>
    <row r="24" spans="1:4" ht="12.75">
      <c r="A24" s="1" t="s">
        <v>10</v>
      </c>
      <c r="B24" s="5">
        <v>18000</v>
      </c>
      <c r="C24" s="19">
        <f t="shared" si="2"/>
        <v>162000</v>
      </c>
      <c r="D24" s="22">
        <f t="shared" si="3"/>
        <v>252000</v>
      </c>
    </row>
    <row r="25" spans="1:4" ht="12.75">
      <c r="A25" s="1" t="s">
        <v>14</v>
      </c>
      <c r="B25" s="25">
        <v>25000</v>
      </c>
      <c r="C25" s="30">
        <f t="shared" si="2"/>
        <v>225000</v>
      </c>
      <c r="D25" s="22">
        <f t="shared" si="3"/>
        <v>350000</v>
      </c>
    </row>
    <row r="26" spans="1:4" ht="12.75">
      <c r="A26" s="6" t="s">
        <v>31</v>
      </c>
      <c r="B26" s="7">
        <v>22000</v>
      </c>
      <c r="C26" s="30">
        <f>PRODUCT(B26,9)</f>
        <v>198000</v>
      </c>
      <c r="D26" s="22">
        <f>PRODUCT(B26,14)</f>
        <v>308000</v>
      </c>
    </row>
    <row r="27" spans="1:4" ht="12.75">
      <c r="A27" s="6" t="s">
        <v>30</v>
      </c>
      <c r="B27" s="7">
        <v>3000</v>
      </c>
      <c r="C27" s="30">
        <f t="shared" si="2"/>
        <v>27000</v>
      </c>
      <c r="D27" s="22">
        <f t="shared" si="3"/>
        <v>42000</v>
      </c>
    </row>
    <row r="28" spans="1:4" ht="12.75">
      <c r="A28" s="1" t="s">
        <v>11</v>
      </c>
      <c r="B28" s="5">
        <v>180000</v>
      </c>
      <c r="C28" s="19">
        <f t="shared" si="2"/>
        <v>1620000</v>
      </c>
      <c r="D28" s="22">
        <f t="shared" si="3"/>
        <v>2520000</v>
      </c>
    </row>
    <row r="29" spans="1:4" ht="12.75">
      <c r="A29" s="1" t="s">
        <v>15</v>
      </c>
      <c r="B29" s="2">
        <v>20000</v>
      </c>
      <c r="C29" s="19">
        <f>PRODUCT(B29,9)</f>
        <v>180000</v>
      </c>
      <c r="D29" s="22">
        <f>PRODUCT(B29,14)</f>
        <v>280000</v>
      </c>
    </row>
    <row r="30" spans="1:4" ht="13.5" thickBot="1">
      <c r="A30" s="6" t="s">
        <v>27</v>
      </c>
      <c r="B30" s="2">
        <v>40000</v>
      </c>
      <c r="C30" s="19">
        <f t="shared" si="2"/>
        <v>360000</v>
      </c>
      <c r="D30" s="22">
        <f t="shared" si="3"/>
        <v>560000</v>
      </c>
    </row>
    <row r="31" spans="1:4" ht="14.25" thickBot="1">
      <c r="A31" s="12" t="s">
        <v>23</v>
      </c>
      <c r="B31" s="13">
        <f>SUM(B14:B30)</f>
        <v>2109000</v>
      </c>
      <c r="C31" s="20">
        <f>PRODUCT(B31,9)</f>
        <v>18981000</v>
      </c>
      <c r="D31" s="14">
        <f>SUM(D14:D30)</f>
        <v>29526000</v>
      </c>
    </row>
    <row r="32" spans="1:4" ht="13.5">
      <c r="A32" s="28" t="s">
        <v>24</v>
      </c>
      <c r="B32" s="31">
        <f>B11-B31</f>
        <v>40538</v>
      </c>
      <c r="C32" s="31">
        <f>C11-C31</f>
        <v>364842</v>
      </c>
      <c r="D32" s="31">
        <f>D11-D31</f>
        <v>567532</v>
      </c>
    </row>
    <row r="33" spans="1:4" ht="12.75">
      <c r="A33" s="29" t="s">
        <v>25</v>
      </c>
      <c r="B33" s="36">
        <f>SUM(B31:B32)</f>
        <v>2149538</v>
      </c>
      <c r="C33" s="36">
        <f>SUM(C31:C32)</f>
        <v>19345842</v>
      </c>
      <c r="D33" s="36">
        <f>SUM(D31:D32)</f>
        <v>30093532</v>
      </c>
    </row>
  </sheetData>
  <sheetProtection/>
  <printOptions/>
  <pageMargins left="0.75" right="0.75" top="1" bottom="1" header="0.5" footer="0.5"/>
  <pageSetup horizontalDpi="600" verticalDpi="600" orientation="landscape" paperSize="9" scale="90" r:id="rId3"/>
  <headerFooter alignWithMargins="0">
    <oddHeader>&amp;C&amp;"Calibri,Normale"&amp;11PROCEDURA APERTA PER L'AFFIDAMENTO IN CONCESSIONE DEI SERVIZI R.S.A. - C.D.I. - A.P.A.
&amp;"Calibri,Grassetto"PIANO ECONOMICO FINANZIARIO di &amp;UMASSIMA&amp;U (predisposto dalla Concedente)_corretto</oddHeader>
    <oddFooter>&amp;CUnione dei Comuni Terre di Zara e Po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Chiara Chitelotti</cp:lastModifiedBy>
  <cp:lastPrinted>2019-06-18T11:22:13Z</cp:lastPrinted>
  <dcterms:created xsi:type="dcterms:W3CDTF">2016-09-23T09:01:28Z</dcterms:created>
  <dcterms:modified xsi:type="dcterms:W3CDTF">2019-06-18T11:33:14Z</dcterms:modified>
  <cp:category/>
  <cp:version/>
  <cp:contentType/>
  <cp:contentStatus/>
</cp:coreProperties>
</file>