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355" tabRatio="781" activeTab="2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externalReferences>
    <externalReference r:id="rId11"/>
  </externalReferences>
  <definedNames>
    <definedName name="_xlnm.Print_Area" localSheetId="5">'Disoccupati'!$A$1:$G$140</definedName>
    <definedName name="_xlnm.Print_Area" localSheetId="2">'Forze di lavoro'!$A$1:$G$139</definedName>
    <definedName name="_xlnm.Print_Area" localSheetId="3">'Occupati_1'!$A$1:$G$139</definedName>
    <definedName name="_xlnm.Print_Area" localSheetId="4">'Occupati_2'!$A$1:$P$139</definedName>
    <definedName name="_xlnm.Print_Area" localSheetId="1">'Popolazione'!$A$1:$M$138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>#REF!</definedName>
    <definedName name="_xlnm.Print_Titles" localSheetId="5">'Disoccupati'!$1:$6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<sst xmlns="http://schemas.openxmlformats.org/spreadsheetml/2006/main" count="1169" uniqueCount="194">
  <si>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</si>
  <si>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</si>
  <si>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</si>
  <si>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</si>
  <si>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</si>
  <si>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</si>
  <si>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</si>
  <si>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</si>
  <si>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</si>
  <si>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</si>
  <si>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</si>
  <si>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</si>
  <si>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</si>
  <si>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</si>
  <si>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</si>
  <si>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</si>
  <si>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</si>
  <si>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</si>
  <si>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</si>
  <si>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</si>
  <si>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</si>
  <si>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</si>
  <si>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</si>
  <si>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</si>
  <si>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</si>
  <si>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</si>
  <si>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</si>
  <si>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</si>
  <si>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</si>
  <si>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</si>
  <si>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</si>
  <si>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</si>
  <si>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</si>
  <si>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</si>
  <si>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</si>
  <si>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</si>
  <si>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</si>
  <si>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</si>
  <si>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</si>
  <si>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</si>
  <si>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</si>
  <si>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</si>
  <si>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</si>
  <si>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</si>
  <si>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</si>
  <si>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</si>
  <si>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</si>
  <si>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</si>
  <si>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</si>
  <si>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</si>
  <si>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</si>
  <si>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</si>
  <si>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</si>
  <si>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</si>
  <si>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</si>
  <si>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</si>
  <si>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</si>
  <si>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</si>
  <si>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</si>
  <si>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</si>
  <si>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</si>
  <si>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</si>
  <si>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</si>
  <si>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</si>
  <si>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</si>
  <si>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</si>
  <si>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</si>
  <si>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</si>
  <si>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</si>
  <si>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</si>
  <si>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</si>
  <si>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</si>
  <si>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</si>
  <si>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</si>
  <si>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</si>
  <si>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</si>
  <si>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</si>
  <si>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</si>
  <si>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</si>
  <si>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</si>
  <si>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</si>
  <si>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</si>
  <si>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</si>
  <si>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</si>
  <si>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</si>
  <si>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</si>
  <si>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</si>
  <si>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</si>
  <si>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</si>
  <si>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</si>
  <si>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</si>
  <si>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</si>
  <si>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</si>
  <si>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</si>
  <si>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</si>
  <si>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</si>
  <si>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</si>
  <si>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</si>
  <si>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</si>
  <si>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</si>
  <si>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</si>
  <si>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</si>
  <si>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</si>
  <si>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</si>
  <si>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</si>
  <si>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</si>
  <si>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</si>
  <si>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</si>
  <si>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</si>
  <si>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</si>
  <si>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</si>
  <si>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</si>
  <si>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</si>
  <si>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</si>
  <si>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</si>
  <si>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</si>
  <si>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</si>
  <si>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</si>
  <si>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</si>
  <si>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</si>
  <si>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</si>
  <si>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</si>
  <si>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</si>
  <si>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</si>
  <si>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</si>
  <si>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</si>
  <si>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</si>
  <si>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</si>
  <si>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</si>
  <si>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</si>
  <si>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</si>
  <si>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</si>
  <si>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</si>
  <si>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</si>
  <si>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</si>
  <si>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</si>
  <si>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</si>
  <si>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</si>
  <si>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</si>
  <si>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</si>
  <si>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</si>
  <si>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</si>
  <si>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</si>
  <si>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</si>
  <si>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</si>
  <si>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</si>
  <si>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</si>
  <si>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</si>
  <si>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</si>
  <si>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</si>
  <si>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</si>
  <si>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</si>
  <si>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</si>
  <si>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</si>
  <si>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</si>
  <si>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</si>
  <si>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</si>
  <si>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</si>
  <si>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</si>
  <si>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</si>
  <si>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</si>
  <si>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</si>
  <si>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</si>
  <si>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</si>
  <si>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</si>
  <si>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</si>
  <si>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</si>
  <si>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</si>
  <si>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</si>
  <si>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</si>
  <si>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</si>
  <si>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</si>
  <si>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</si>
  <si>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</si>
  <si>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</si>
  <si>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</si>
  <si>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</si>
  <si>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</si>
  <si>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</si>
  <si>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</si>
  <si>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</si>
  <si>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</si>
  <si>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</si>
  <si>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</si>
  <si>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</si>
  <si>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</si>
  <si>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Stime provinciali - Anno 2014</t>
  </si>
  <si>
    <t>I dati fanno riferimento alla media del 2014.</t>
  </si>
  <si>
    <r>
      <t xml:space="preserve">Popolazione  di  15 anni  e  oltre  per  sesso,  classe  di  età,  regione  e  provincia  -  Anno 2014 </t>
    </r>
    <r>
      <rPr>
        <i/>
        <sz val="9"/>
        <rFont val="Arial"/>
        <family val="2"/>
      </rPr>
      <t xml:space="preserve">(dati in migliaia) </t>
    </r>
  </si>
  <si>
    <r>
      <t xml:space="preserve">Anno 2014  </t>
    </r>
    <r>
      <rPr>
        <i/>
        <sz val="9"/>
        <rFont val="Arial"/>
        <family val="2"/>
      </rPr>
      <t xml:space="preserve">(dati in migliaia e in percentuale) </t>
    </r>
  </si>
  <si>
    <r>
      <t xml:space="preserve">Anno 2014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</si>
  <si>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2014</t>
  </si>
  <si>
    <r>
      <t xml:space="preserve">Anno 2014 </t>
    </r>
    <r>
      <rPr>
        <i/>
        <sz val="9"/>
        <rFont val="Arial"/>
        <family val="2"/>
      </rPr>
      <t xml:space="preserve"> (dati in migliaia e in percentuale)</t>
    </r>
  </si>
  <si>
    <t>FONTE: Indagine Forze Lavoro ISTAT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</si>
</sst>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&quot;L.&quot;\ * #,##0.00_-;\-&quot;L.&quot;\ * #,##0.00_-;_-&quot;L.&quot;\ * &quot;-&quot;??_-;_-@_-"/>
    <numFmt numFmtId="183" formatCode="_-&quot;L.&quot;\ * #,##0_-;\-&quot;L.&quot;\ * #,##0_-;_-&quot;L.&quot;\ * &quot;-&quot;_-;_-@_-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2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justify" vertical="center"/>
    </xf>
    <xf numFmtId="172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justify" vertical="center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0" xfId="0" applyNumberFormat="1" applyFont="1" applyAlignment="1">
      <alignment horizontal="right" vertical="center"/>
    </xf>
    <xf numFmtId="173" fontId="0" fillId="0" borderId="0" xfId="0" applyNumberFormat="1" applyFill="1" applyAlignment="1">
      <alignment vertical="center"/>
    </xf>
    <xf numFmtId="172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20" fillId="16" borderId="0" xfId="0" applyNumberFormat="1" applyFont="1" applyFill="1" applyAlignment="1">
      <alignment horizontal="justify" vertical="center"/>
    </xf>
    <xf numFmtId="3" fontId="20" fillId="16" borderId="0" xfId="0" applyNumberFormat="1" applyFont="1" applyFill="1" applyAlignment="1">
      <alignment vertical="center"/>
    </xf>
    <xf numFmtId="172" fontId="20" fillId="16" borderId="0" xfId="0" applyNumberFormat="1" applyFont="1" applyFill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center"/>
    </xf>
    <xf numFmtId="172" fontId="3" fillId="0" borderId="22" xfId="0" applyNumberFormat="1" applyFont="1" applyBorder="1" applyAlignment="1">
      <alignment horizontal="left" vertical="center"/>
    </xf>
    <xf numFmtId="174" fontId="0" fillId="0" borderId="17" xfId="0" applyNumberFormat="1" applyFont="1" applyBorder="1" applyAlignment="1">
      <alignment vertical="center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3" fontId="1" fillId="0" borderId="2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justify" vertical="center"/>
    </xf>
    <xf numFmtId="0" fontId="14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justify" vertical="center"/>
    </xf>
    <xf numFmtId="3" fontId="20" fillId="16" borderId="21" xfId="0" applyNumberFormat="1" applyFont="1" applyFill="1" applyBorder="1" applyAlignment="1">
      <alignment horizontal="left" vertical="center"/>
    </xf>
    <xf numFmtId="3" fontId="20" fillId="16" borderId="22" xfId="0" applyNumberFormat="1" applyFont="1" applyFill="1" applyBorder="1" applyAlignment="1">
      <alignment horizontal="left" vertical="center"/>
    </xf>
    <xf numFmtId="174" fontId="20" fillId="16" borderId="17" xfId="0" applyNumberFormat="1" applyFont="1" applyFill="1" applyBorder="1" applyAlignment="1">
      <alignment vertical="center"/>
    </xf>
    <xf numFmtId="3" fontId="40" fillId="16" borderId="17" xfId="0" applyNumberFormat="1" applyFont="1" applyFill="1" applyBorder="1" applyAlignment="1" applyProtection="1">
      <alignment vertical="center"/>
      <protection locked="0"/>
    </xf>
    <xf numFmtId="2" fontId="20" fillId="16" borderId="17" xfId="0" applyNumberFormat="1" applyFont="1" applyFill="1" applyBorder="1" applyAlignment="1">
      <alignment vertical="center"/>
    </xf>
    <xf numFmtId="3" fontId="20" fillId="16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 applyProtection="1">
      <alignment vertical="center"/>
      <protection locked="0"/>
    </xf>
    <xf numFmtId="2" fontId="0" fillId="0" borderId="18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174" fontId="0" fillId="0" borderId="0" xfId="0" applyNumberFormat="1" applyAlignment="1" quotePrefix="1">
      <alignment vertical="center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2" fontId="7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173" fontId="1" fillId="0" borderId="0" xfId="0" applyNumberFormat="1" applyFont="1" applyFill="1" applyAlignment="1">
      <alignment horizontal="right" vertical="center"/>
    </xf>
    <xf numFmtId="172" fontId="0" fillId="0" borderId="0" xfId="0" applyNumberFormat="1" applyFill="1" applyAlignment="1">
      <alignment vertical="center"/>
    </xf>
    <xf numFmtId="173" fontId="1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3" fontId="20" fillId="16" borderId="0" xfId="0" applyNumberFormat="1" applyFont="1" applyFill="1" applyAlignment="1">
      <alignment horizontal="right" vertical="center"/>
    </xf>
    <xf numFmtId="172" fontId="20" fillId="16" borderId="0" xfId="0" applyNumberFormat="1" applyFont="1" applyFill="1" applyAlignment="1">
      <alignment horizontal="right" vertical="center"/>
    </xf>
    <xf numFmtId="172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" fontId="20" fillId="0" borderId="0" xfId="0" applyNumberFormat="1" applyFont="1" applyFill="1" applyAlignment="1">
      <alignment horizontal="right" vertical="center"/>
    </xf>
    <xf numFmtId="173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3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3" fontId="1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justify" vertical="center" wrapText="1"/>
    </xf>
    <xf numFmtId="3" fontId="6" fillId="0" borderId="0" xfId="0" applyNumberFormat="1" applyFont="1" applyFill="1" applyAlignment="1">
      <alignment horizontal="justify" vertical="center" wrapText="1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10477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14700" y="10477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342900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10477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10477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124325" y="10477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10477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7148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MAR~1\AppData\Local\Temp\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zoomScalePageLayoutView="0" workbookViewId="0" topLeftCell="A1">
      <selection activeCell="I26" sqref="I26"/>
    </sheetView>
  </sheetViews>
  <sheetFormatPr defaultColWidth="9.140625" defaultRowHeight="12.75"/>
  <cols>
    <col min="1" max="1" width="5.7109375" style="15" customWidth="1"/>
    <col min="2" max="7" width="9.140625" style="15" customWidth="1"/>
    <col min="8" max="8" width="4.57421875" style="15" customWidth="1"/>
    <col min="9" max="16384" width="9.140625" style="15" customWidth="1"/>
  </cols>
  <sheetData>
    <row r="3" spans="2:6" ht="18">
      <c r="B3" s="44" t="s">
        <v>186</v>
      </c>
      <c r="C3" s="45"/>
      <c r="D3" s="45"/>
      <c r="E3" s="45"/>
      <c r="F3" s="45"/>
    </row>
    <row r="4" ht="15">
      <c r="B4" s="24"/>
    </row>
    <row r="5" spans="2:14" ht="14.25">
      <c r="B5" s="25" t="s">
        <v>158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4.25">
      <c r="B6" s="25" t="s">
        <v>187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4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4.25">
      <c r="B8" s="25" t="s">
        <v>159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ht="14.25">
      <c r="B9" s="25" t="s">
        <v>160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67" customWidth="1"/>
    <col min="2" max="2" width="5.140625" style="67" customWidth="1"/>
    <col min="3" max="3" width="5.8515625" style="67" customWidth="1"/>
    <col min="4" max="4" width="6.00390625" style="67" customWidth="1"/>
    <col min="5" max="5" width="6.28125" style="157" customWidth="1"/>
    <col min="6" max="6" width="5.28125" style="67" customWidth="1"/>
    <col min="7" max="9" width="6.28125" style="67" customWidth="1"/>
    <col min="10" max="10" width="6.28125" style="157" customWidth="1"/>
    <col min="11" max="11" width="7.00390625" style="67" customWidth="1"/>
    <col min="12" max="12" width="6.28125" style="157" customWidth="1"/>
    <col min="13" max="13" width="5.8515625" style="67" customWidth="1"/>
    <col min="14" max="16384" width="9.140625" style="67" customWidth="1"/>
  </cols>
  <sheetData>
    <row r="1" spans="1:13" ht="15" customHeight="1">
      <c r="A1" s="153" t="s">
        <v>188</v>
      </c>
      <c r="B1" s="154"/>
      <c r="C1" s="154"/>
      <c r="D1" s="154"/>
      <c r="E1" s="32"/>
      <c r="F1" s="154"/>
      <c r="G1" s="154"/>
      <c r="H1" s="154"/>
      <c r="I1" s="154"/>
      <c r="J1" s="32"/>
      <c r="K1" s="154"/>
      <c r="L1" s="32"/>
      <c r="M1" s="154"/>
    </row>
    <row r="2" spans="1:13" ht="7.5" customHeight="1">
      <c r="A2" s="153"/>
      <c r="B2" s="70"/>
      <c r="C2" s="70"/>
      <c r="D2" s="70"/>
      <c r="E2" s="4"/>
      <c r="F2" s="70"/>
      <c r="G2" s="70"/>
      <c r="H2" s="70"/>
      <c r="I2" s="70"/>
      <c r="J2" s="4"/>
      <c r="K2" s="70"/>
      <c r="L2" s="4"/>
      <c r="M2" s="70"/>
    </row>
    <row r="3" spans="1:13" ht="15" customHeight="1">
      <c r="A3" s="50" t="s">
        <v>3</v>
      </c>
      <c r="B3" s="51" t="s">
        <v>4</v>
      </c>
      <c r="C3" s="51"/>
      <c r="D3" s="51"/>
      <c r="E3" s="51"/>
      <c r="F3" s="51" t="s">
        <v>0</v>
      </c>
      <c r="G3" s="51"/>
      <c r="H3" s="51"/>
      <c r="I3" s="51"/>
      <c r="J3" s="51" t="s">
        <v>1</v>
      </c>
      <c r="K3" s="51"/>
      <c r="L3" s="51"/>
      <c r="M3" s="51"/>
    </row>
    <row r="4" spans="1:13" s="72" customFormat="1" ht="15" customHeight="1">
      <c r="A4" s="50"/>
      <c r="B4" s="4" t="s">
        <v>5</v>
      </c>
      <c r="C4" s="4" t="s">
        <v>6</v>
      </c>
      <c r="D4" s="4" t="s">
        <v>2</v>
      </c>
      <c r="E4" s="4" t="s">
        <v>7</v>
      </c>
      <c r="F4" s="4" t="s">
        <v>5</v>
      </c>
      <c r="G4" s="4" t="s">
        <v>6</v>
      </c>
      <c r="H4" s="4" t="s">
        <v>2</v>
      </c>
      <c r="I4" s="4" t="s">
        <v>7</v>
      </c>
      <c r="J4" s="4" t="s">
        <v>5</v>
      </c>
      <c r="K4" s="4" t="s">
        <v>6</v>
      </c>
      <c r="L4" s="4" t="s">
        <v>2</v>
      </c>
      <c r="M4" s="4" t="s">
        <v>7</v>
      </c>
    </row>
    <row r="5" spans="1:13" s="72" customFormat="1" ht="5.25" customHeight="1">
      <c r="A5" s="1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8" customFormat="1" ht="9">
      <c r="A6" s="75" t="s">
        <v>8</v>
      </c>
      <c r="B6" s="75">
        <v>197.969</v>
      </c>
      <c r="C6" s="75">
        <v>903.164</v>
      </c>
      <c r="D6" s="75">
        <v>735.297</v>
      </c>
      <c r="E6" s="75">
        <v>1836.43</v>
      </c>
      <c r="F6" s="75">
        <v>187.666</v>
      </c>
      <c r="G6" s="75">
        <v>910.724</v>
      </c>
      <c r="H6" s="75">
        <v>889.79</v>
      </c>
      <c r="I6" s="75">
        <v>1988.18</v>
      </c>
      <c r="J6" s="75">
        <v>385.635</v>
      </c>
      <c r="K6" s="75">
        <v>1813.889</v>
      </c>
      <c r="L6" s="75">
        <v>1625.086</v>
      </c>
      <c r="M6" s="75">
        <v>3824.61</v>
      </c>
    </row>
    <row r="7" spans="1:13" s="78" customFormat="1" ht="9">
      <c r="A7" s="82" t="s">
        <v>9</v>
      </c>
      <c r="B7" s="78">
        <v>102.708</v>
      </c>
      <c r="C7" s="78">
        <v>468.105</v>
      </c>
      <c r="D7" s="78">
        <v>375.121</v>
      </c>
      <c r="E7" s="78">
        <v>945.933</v>
      </c>
      <c r="F7" s="78">
        <v>95.572</v>
      </c>
      <c r="G7" s="78">
        <v>477.697</v>
      </c>
      <c r="H7" s="78">
        <v>458.413</v>
      </c>
      <c r="I7" s="78">
        <v>1031.681</v>
      </c>
      <c r="J7" s="78">
        <v>198.28</v>
      </c>
      <c r="K7" s="78">
        <v>945.801</v>
      </c>
      <c r="L7" s="78">
        <v>833.533</v>
      </c>
      <c r="M7" s="78">
        <v>1977.615</v>
      </c>
    </row>
    <row r="8" spans="1:13" s="78" customFormat="1" ht="9">
      <c r="A8" s="82" t="s">
        <v>10</v>
      </c>
      <c r="B8" s="78">
        <v>7.926</v>
      </c>
      <c r="C8" s="78">
        <v>34.757</v>
      </c>
      <c r="D8" s="78">
        <v>31.073</v>
      </c>
      <c r="E8" s="78">
        <v>73.755</v>
      </c>
      <c r="F8" s="78">
        <v>7.145</v>
      </c>
      <c r="G8" s="78">
        <v>35.132</v>
      </c>
      <c r="H8" s="78">
        <v>37.997</v>
      </c>
      <c r="I8" s="78">
        <v>80.273</v>
      </c>
      <c r="J8" s="78">
        <v>15.071</v>
      </c>
      <c r="K8" s="78">
        <v>69.889</v>
      </c>
      <c r="L8" s="78">
        <v>69.069</v>
      </c>
      <c r="M8" s="78">
        <v>154.029</v>
      </c>
    </row>
    <row r="9" spans="1:13" s="78" customFormat="1" ht="9">
      <c r="A9" s="82" t="s">
        <v>11</v>
      </c>
      <c r="B9" s="78">
        <v>18.382</v>
      </c>
      <c r="C9" s="78">
        <v>76.534</v>
      </c>
      <c r="D9" s="78">
        <v>58.621</v>
      </c>
      <c r="E9" s="78">
        <v>153.537</v>
      </c>
      <c r="F9" s="78">
        <v>16.091</v>
      </c>
      <c r="G9" s="78">
        <v>78.85</v>
      </c>
      <c r="H9" s="78">
        <v>70.612</v>
      </c>
      <c r="I9" s="78">
        <v>165.552</v>
      </c>
      <c r="J9" s="78">
        <v>34.473</v>
      </c>
      <c r="K9" s="78">
        <v>155.384</v>
      </c>
      <c r="L9" s="78">
        <v>129.232</v>
      </c>
      <c r="M9" s="78">
        <v>319.089</v>
      </c>
    </row>
    <row r="10" spans="1:13" s="78" customFormat="1" ht="9">
      <c r="A10" s="82" t="s">
        <v>12</v>
      </c>
      <c r="B10" s="78">
        <v>28.763</v>
      </c>
      <c r="C10" s="78">
        <v>122.202</v>
      </c>
      <c r="D10" s="78">
        <v>95.893</v>
      </c>
      <c r="E10" s="78">
        <v>246.858</v>
      </c>
      <c r="F10" s="78">
        <v>27.435</v>
      </c>
      <c r="G10" s="78">
        <v>119.631</v>
      </c>
      <c r="H10" s="78">
        <v>110.847</v>
      </c>
      <c r="I10" s="78">
        <v>257.913</v>
      </c>
      <c r="J10" s="78">
        <v>56.198</v>
      </c>
      <c r="K10" s="78">
        <v>241.833</v>
      </c>
      <c r="L10" s="78">
        <v>206.74</v>
      </c>
      <c r="M10" s="78">
        <v>504.772</v>
      </c>
    </row>
    <row r="11" spans="1:13" s="78" customFormat="1" ht="9">
      <c r="A11" s="82" t="s">
        <v>13</v>
      </c>
      <c r="B11" s="78">
        <v>9.209</v>
      </c>
      <c r="C11" s="78">
        <v>44.572</v>
      </c>
      <c r="D11" s="78">
        <v>37.38</v>
      </c>
      <c r="E11" s="78">
        <v>91.162</v>
      </c>
      <c r="F11" s="78">
        <v>9.814</v>
      </c>
      <c r="G11" s="78">
        <v>44.021</v>
      </c>
      <c r="H11" s="78">
        <v>43.98</v>
      </c>
      <c r="I11" s="78">
        <v>97.815</v>
      </c>
      <c r="J11" s="78">
        <v>19.024</v>
      </c>
      <c r="K11" s="78">
        <v>88.593</v>
      </c>
      <c r="L11" s="78">
        <v>81.36</v>
      </c>
      <c r="M11" s="78">
        <v>188.977</v>
      </c>
    </row>
    <row r="12" spans="1:13" s="78" customFormat="1" ht="9">
      <c r="A12" s="82" t="s">
        <v>14</v>
      </c>
      <c r="B12" s="78">
        <v>16.642</v>
      </c>
      <c r="C12" s="78">
        <v>88.989</v>
      </c>
      <c r="D12" s="78">
        <v>76.511</v>
      </c>
      <c r="E12" s="78">
        <v>182.142</v>
      </c>
      <c r="F12" s="78">
        <v>16.804</v>
      </c>
      <c r="G12" s="78">
        <v>87.076</v>
      </c>
      <c r="H12" s="78">
        <v>93.944</v>
      </c>
      <c r="I12" s="78">
        <v>197.824</v>
      </c>
      <c r="J12" s="78">
        <v>33.446</v>
      </c>
      <c r="K12" s="78">
        <v>176.066</v>
      </c>
      <c r="L12" s="78">
        <v>170.454</v>
      </c>
      <c r="M12" s="78">
        <v>379.966</v>
      </c>
    </row>
    <row r="13" spans="1:13" s="78" customFormat="1" ht="9">
      <c r="A13" s="82" t="s">
        <v>15</v>
      </c>
      <c r="B13" s="78">
        <v>7.712</v>
      </c>
      <c r="C13" s="78">
        <v>34.896</v>
      </c>
      <c r="D13" s="78">
        <v>32.898</v>
      </c>
      <c r="E13" s="78">
        <v>75.506</v>
      </c>
      <c r="F13" s="78">
        <v>7.686</v>
      </c>
      <c r="G13" s="78">
        <v>36.067</v>
      </c>
      <c r="H13" s="78">
        <v>39.824</v>
      </c>
      <c r="I13" s="78">
        <v>83.578</v>
      </c>
      <c r="J13" s="78">
        <v>15.398</v>
      </c>
      <c r="K13" s="78">
        <v>70.964</v>
      </c>
      <c r="L13" s="78">
        <v>72.722</v>
      </c>
      <c r="M13" s="78">
        <v>159.084</v>
      </c>
    </row>
    <row r="14" spans="1:13" s="78" customFormat="1" ht="9">
      <c r="A14" s="82" t="s">
        <v>157</v>
      </c>
      <c r="B14" s="78">
        <v>6.627</v>
      </c>
      <c r="C14" s="78">
        <v>33.108</v>
      </c>
      <c r="D14" s="78">
        <v>27.801</v>
      </c>
      <c r="E14" s="78">
        <v>67.537</v>
      </c>
      <c r="F14" s="78">
        <v>7.119</v>
      </c>
      <c r="G14" s="78">
        <v>32.251</v>
      </c>
      <c r="H14" s="78">
        <v>34.174</v>
      </c>
      <c r="I14" s="78">
        <v>73.544</v>
      </c>
      <c r="J14" s="78">
        <v>13.746</v>
      </c>
      <c r="K14" s="78">
        <v>65.359</v>
      </c>
      <c r="L14" s="78">
        <v>61.975</v>
      </c>
      <c r="M14" s="78">
        <v>141.08</v>
      </c>
    </row>
    <row r="15" spans="1:13" s="78" customFormat="1" ht="9">
      <c r="A15" s="75" t="s">
        <v>16</v>
      </c>
      <c r="B15" s="75">
        <v>5.767</v>
      </c>
      <c r="C15" s="75">
        <v>26.954</v>
      </c>
      <c r="D15" s="75">
        <v>20.364</v>
      </c>
      <c r="E15" s="75">
        <v>53.085</v>
      </c>
      <c r="F15" s="75">
        <v>5.527</v>
      </c>
      <c r="G15" s="75">
        <v>26.976</v>
      </c>
      <c r="H15" s="75">
        <v>24.042</v>
      </c>
      <c r="I15" s="75">
        <v>56.545</v>
      </c>
      <c r="J15" s="75">
        <v>11.294</v>
      </c>
      <c r="K15" s="75">
        <v>53.93</v>
      </c>
      <c r="L15" s="75">
        <v>44.406</v>
      </c>
      <c r="M15" s="75">
        <v>109.63</v>
      </c>
    </row>
    <row r="16" spans="1:13" s="78" customFormat="1" ht="9">
      <c r="A16" s="82" t="s">
        <v>17</v>
      </c>
      <c r="B16" s="78">
        <v>5.767</v>
      </c>
      <c r="C16" s="78">
        <v>26.954</v>
      </c>
      <c r="D16" s="78">
        <v>20.364</v>
      </c>
      <c r="E16" s="78">
        <v>53.085</v>
      </c>
      <c r="F16" s="78">
        <v>5.527</v>
      </c>
      <c r="G16" s="78">
        <v>26.976</v>
      </c>
      <c r="H16" s="78">
        <v>24.042</v>
      </c>
      <c r="I16" s="78">
        <v>56.545</v>
      </c>
      <c r="J16" s="78">
        <v>11.294</v>
      </c>
      <c r="K16" s="78">
        <v>53.93</v>
      </c>
      <c r="L16" s="78">
        <v>44.406</v>
      </c>
      <c r="M16" s="78">
        <v>109.63</v>
      </c>
    </row>
    <row r="17" spans="1:13" s="78" customFormat="1" ht="9">
      <c r="A17" s="75" t="s">
        <v>18</v>
      </c>
      <c r="B17" s="75">
        <v>469.874</v>
      </c>
      <c r="C17" s="75">
        <v>2150.87</v>
      </c>
      <c r="D17" s="75">
        <v>1496.305</v>
      </c>
      <c r="E17" s="75">
        <v>4117.048</v>
      </c>
      <c r="F17" s="75">
        <v>440.461</v>
      </c>
      <c r="G17" s="75">
        <v>2112.593</v>
      </c>
      <c r="H17" s="75">
        <v>1828.043</v>
      </c>
      <c r="I17" s="75">
        <v>4381.097</v>
      </c>
      <c r="J17" s="75">
        <v>910.334</v>
      </c>
      <c r="K17" s="75">
        <v>4263.463</v>
      </c>
      <c r="L17" s="75">
        <v>3324.348</v>
      </c>
      <c r="M17" s="75">
        <v>8498.145</v>
      </c>
    </row>
    <row r="18" spans="1:13" s="78" customFormat="1" ht="8.25" customHeight="1">
      <c r="A18" s="82" t="s">
        <v>19</v>
      </c>
      <c r="B18" s="78">
        <v>42.535</v>
      </c>
      <c r="C18" s="78">
        <v>189.913</v>
      </c>
      <c r="D18" s="78">
        <v>133.971</v>
      </c>
      <c r="E18" s="78">
        <v>366.42</v>
      </c>
      <c r="F18" s="78">
        <v>38.518</v>
      </c>
      <c r="G18" s="78">
        <v>184.244</v>
      </c>
      <c r="H18" s="78">
        <v>170.058</v>
      </c>
      <c r="I18" s="78">
        <v>392.821</v>
      </c>
      <c r="J18" s="78">
        <v>81.053</v>
      </c>
      <c r="K18" s="78">
        <v>374.157</v>
      </c>
      <c r="L18" s="78">
        <v>304.03</v>
      </c>
      <c r="M18" s="78">
        <v>759.24</v>
      </c>
    </row>
    <row r="19" spans="1:13" s="78" customFormat="1" ht="8.25" customHeight="1">
      <c r="A19" s="82" t="s">
        <v>20</v>
      </c>
      <c r="B19" s="78">
        <v>29.109</v>
      </c>
      <c r="C19" s="78">
        <v>127.749</v>
      </c>
      <c r="D19" s="78">
        <v>91.575</v>
      </c>
      <c r="E19" s="78">
        <v>248.433</v>
      </c>
      <c r="F19" s="78">
        <v>26.427</v>
      </c>
      <c r="G19" s="78">
        <v>126.19</v>
      </c>
      <c r="H19" s="78">
        <v>109.689</v>
      </c>
      <c r="I19" s="78">
        <v>262.306</v>
      </c>
      <c r="J19" s="78">
        <v>55.536</v>
      </c>
      <c r="K19" s="78">
        <v>253.939</v>
      </c>
      <c r="L19" s="78">
        <v>201.264</v>
      </c>
      <c r="M19" s="78">
        <v>510.739</v>
      </c>
    </row>
    <row r="20" spans="1:13" s="78" customFormat="1" ht="8.25" customHeight="1">
      <c r="A20" s="82" t="s">
        <v>21</v>
      </c>
      <c r="B20" s="78">
        <v>9.064</v>
      </c>
      <c r="C20" s="78">
        <v>38.944</v>
      </c>
      <c r="D20" s="78">
        <v>27.99</v>
      </c>
      <c r="E20" s="78">
        <v>75.997</v>
      </c>
      <c r="F20" s="78">
        <v>8.858</v>
      </c>
      <c r="G20" s="78">
        <v>38.578</v>
      </c>
      <c r="H20" s="78">
        <v>32.801</v>
      </c>
      <c r="I20" s="78">
        <v>80.236</v>
      </c>
      <c r="J20" s="78">
        <v>17.921</v>
      </c>
      <c r="K20" s="78">
        <v>77.522</v>
      </c>
      <c r="L20" s="78">
        <v>60.791</v>
      </c>
      <c r="M20" s="78">
        <v>156.233</v>
      </c>
    </row>
    <row r="21" spans="1:13" s="78" customFormat="1" ht="8.25" customHeight="1">
      <c r="A21" s="82" t="s">
        <v>22</v>
      </c>
      <c r="B21" s="78">
        <v>142.032</v>
      </c>
      <c r="C21" s="78">
        <v>674.577</v>
      </c>
      <c r="D21" s="78">
        <v>482.929</v>
      </c>
      <c r="E21" s="78">
        <v>1299.539</v>
      </c>
      <c r="F21" s="78">
        <v>137.183</v>
      </c>
      <c r="G21" s="78">
        <v>672.244</v>
      </c>
      <c r="H21" s="78">
        <v>610.385</v>
      </c>
      <c r="I21" s="78">
        <v>1419.812</v>
      </c>
      <c r="J21" s="78">
        <v>279.215</v>
      </c>
      <c r="K21" s="78">
        <v>1346.821</v>
      </c>
      <c r="L21" s="78">
        <v>1093.315</v>
      </c>
      <c r="M21" s="78">
        <v>2719.351</v>
      </c>
    </row>
    <row r="22" spans="1:13" s="78" customFormat="1" ht="8.25" customHeight="1">
      <c r="A22" s="82" t="s">
        <v>23</v>
      </c>
      <c r="B22" s="78">
        <v>58.678</v>
      </c>
      <c r="C22" s="78">
        <v>244.826</v>
      </c>
      <c r="D22" s="78">
        <v>155.655</v>
      </c>
      <c r="E22" s="78">
        <v>459.159</v>
      </c>
      <c r="F22" s="78">
        <v>49.91</v>
      </c>
      <c r="G22" s="78">
        <v>241.35</v>
      </c>
      <c r="H22" s="78">
        <v>180.015</v>
      </c>
      <c r="I22" s="78">
        <v>471.275</v>
      </c>
      <c r="J22" s="78">
        <v>108.587</v>
      </c>
      <c r="K22" s="78">
        <v>486.177</v>
      </c>
      <c r="L22" s="78">
        <v>335.67</v>
      </c>
      <c r="M22" s="78">
        <v>930.433</v>
      </c>
    </row>
    <row r="23" spans="1:13" s="78" customFormat="1" ht="8.25" customHeight="1">
      <c r="A23" s="82" t="s">
        <v>24</v>
      </c>
      <c r="B23" s="78">
        <v>62.29</v>
      </c>
      <c r="C23" s="78">
        <v>277.036</v>
      </c>
      <c r="D23" s="78">
        <v>182.111</v>
      </c>
      <c r="E23" s="78">
        <v>521.436</v>
      </c>
      <c r="F23" s="78">
        <v>58.939</v>
      </c>
      <c r="G23" s="78">
        <v>268.374</v>
      </c>
      <c r="H23" s="78">
        <v>215.331</v>
      </c>
      <c r="I23" s="78">
        <v>542.644</v>
      </c>
      <c r="J23" s="78">
        <v>121.229</v>
      </c>
      <c r="K23" s="78">
        <v>545.41</v>
      </c>
      <c r="L23" s="78">
        <v>397.442</v>
      </c>
      <c r="M23" s="78">
        <v>1064.081</v>
      </c>
    </row>
    <row r="24" spans="1:13" s="78" customFormat="1" ht="8.25" customHeight="1">
      <c r="A24" s="82" t="s">
        <v>25</v>
      </c>
      <c r="B24" s="78">
        <v>22.659</v>
      </c>
      <c r="C24" s="78">
        <v>116.346</v>
      </c>
      <c r="D24" s="78">
        <v>89.666</v>
      </c>
      <c r="E24" s="78">
        <v>228.671</v>
      </c>
      <c r="F24" s="78">
        <v>23.269</v>
      </c>
      <c r="G24" s="78">
        <v>114.209</v>
      </c>
      <c r="H24" s="78">
        <v>107.619</v>
      </c>
      <c r="I24" s="78">
        <v>245.097</v>
      </c>
      <c r="J24" s="78">
        <v>45.928</v>
      </c>
      <c r="K24" s="78">
        <v>230.555</v>
      </c>
      <c r="L24" s="78">
        <v>197.284</v>
      </c>
      <c r="M24" s="78">
        <v>473.768</v>
      </c>
    </row>
    <row r="25" spans="1:13" s="78" customFormat="1" ht="8.25" customHeight="1">
      <c r="A25" s="82" t="s">
        <v>26</v>
      </c>
      <c r="B25" s="78">
        <v>16.973</v>
      </c>
      <c r="C25" s="78">
        <v>78.725</v>
      </c>
      <c r="D25" s="78">
        <v>55.315</v>
      </c>
      <c r="E25" s="78">
        <v>151.013</v>
      </c>
      <c r="F25" s="78">
        <v>15.592</v>
      </c>
      <c r="G25" s="78">
        <v>74.629</v>
      </c>
      <c r="H25" s="78">
        <v>68.912</v>
      </c>
      <c r="I25" s="78">
        <v>159.133</v>
      </c>
      <c r="J25" s="78">
        <v>32.565</v>
      </c>
      <c r="K25" s="78">
        <v>153.353</v>
      </c>
      <c r="L25" s="78">
        <v>124.228</v>
      </c>
      <c r="M25" s="78">
        <v>310.146</v>
      </c>
    </row>
    <row r="26" spans="1:13" s="90" customFormat="1" ht="27.75" customHeight="1">
      <c r="A26" s="89" t="s">
        <v>27</v>
      </c>
      <c r="B26" s="90">
        <v>19.368</v>
      </c>
      <c r="C26" s="90">
        <v>88.388</v>
      </c>
      <c r="D26" s="90">
        <v>64.497</v>
      </c>
      <c r="E26" s="90">
        <v>172.254</v>
      </c>
      <c r="F26" s="90">
        <v>16.787</v>
      </c>
      <c r="G26" s="90">
        <v>85.193</v>
      </c>
      <c r="H26" s="90">
        <v>80.688</v>
      </c>
      <c r="I26" s="90">
        <v>182.667</v>
      </c>
      <c r="J26" s="90">
        <v>36.155</v>
      </c>
      <c r="K26" s="90">
        <v>173.581</v>
      </c>
      <c r="L26" s="90">
        <v>145.185</v>
      </c>
      <c r="M26" s="90">
        <v>354.921</v>
      </c>
    </row>
    <row r="27" spans="1:13" s="78" customFormat="1" ht="8.25" customHeight="1">
      <c r="A27" s="82" t="s">
        <v>28</v>
      </c>
      <c r="B27" s="78">
        <v>16.175</v>
      </c>
      <c r="C27" s="78">
        <v>74.473</v>
      </c>
      <c r="D27" s="78">
        <v>51.315</v>
      </c>
      <c r="E27" s="78">
        <v>141.962</v>
      </c>
      <c r="F27" s="78">
        <v>16.089</v>
      </c>
      <c r="G27" s="78">
        <v>69.574</v>
      </c>
      <c r="H27" s="78">
        <v>62.114</v>
      </c>
      <c r="I27" s="78">
        <v>147.777</v>
      </c>
      <c r="J27" s="78">
        <v>32.263</v>
      </c>
      <c r="K27" s="78">
        <v>144.046</v>
      </c>
      <c r="L27" s="78">
        <v>113.429</v>
      </c>
      <c r="M27" s="78">
        <v>289.739</v>
      </c>
    </row>
    <row r="28" spans="1:13" s="78" customFormat="1" ht="8.25" customHeight="1">
      <c r="A28" s="82" t="s">
        <v>29</v>
      </c>
      <c r="B28" s="78">
        <v>10.855</v>
      </c>
      <c r="C28" s="78">
        <v>49.99</v>
      </c>
      <c r="D28" s="78">
        <v>34.744</v>
      </c>
      <c r="E28" s="78">
        <v>95.59</v>
      </c>
      <c r="F28" s="78">
        <v>10.269</v>
      </c>
      <c r="G28" s="78">
        <v>48.18</v>
      </c>
      <c r="H28" s="78">
        <v>40.965</v>
      </c>
      <c r="I28" s="78">
        <v>99.414</v>
      </c>
      <c r="J28" s="78">
        <v>21.124</v>
      </c>
      <c r="K28" s="78">
        <v>98.17</v>
      </c>
      <c r="L28" s="78">
        <v>75.709</v>
      </c>
      <c r="M28" s="78">
        <v>195.004</v>
      </c>
    </row>
    <row r="29" spans="1:13" s="78" customFormat="1" ht="9">
      <c r="A29" s="78" t="s">
        <v>154</v>
      </c>
      <c r="B29" s="78">
        <v>40.135</v>
      </c>
      <c r="C29" s="78">
        <v>189.902</v>
      </c>
      <c r="D29" s="78">
        <v>126.537</v>
      </c>
      <c r="E29" s="78">
        <v>356.575</v>
      </c>
      <c r="F29" s="78">
        <v>38.621</v>
      </c>
      <c r="G29" s="78">
        <v>189.829</v>
      </c>
      <c r="H29" s="78">
        <v>149.466</v>
      </c>
      <c r="I29" s="78">
        <v>377.916</v>
      </c>
      <c r="J29" s="78">
        <v>78.756</v>
      </c>
      <c r="K29" s="78">
        <v>379.732</v>
      </c>
      <c r="L29" s="78">
        <v>276.003</v>
      </c>
      <c r="M29" s="78">
        <v>734.491</v>
      </c>
    </row>
    <row r="30" spans="1:13" s="78" customFormat="1" ht="10.5" customHeight="1">
      <c r="A30" s="155" t="s">
        <v>30</v>
      </c>
      <c r="B30" s="75">
        <v>57.174</v>
      </c>
      <c r="C30" s="75">
        <v>221.744</v>
      </c>
      <c r="D30" s="75">
        <v>147.833</v>
      </c>
      <c r="E30" s="75">
        <v>426.751</v>
      </c>
      <c r="F30" s="75">
        <v>54.643</v>
      </c>
      <c r="G30" s="75">
        <v>220.635</v>
      </c>
      <c r="H30" s="75">
        <v>174.753</v>
      </c>
      <c r="I30" s="75">
        <v>450.031</v>
      </c>
      <c r="J30" s="75">
        <v>111.818</v>
      </c>
      <c r="K30" s="75">
        <v>442.379</v>
      </c>
      <c r="L30" s="75">
        <v>322.586</v>
      </c>
      <c r="M30" s="75">
        <v>876.782</v>
      </c>
    </row>
    <row r="31" spans="1:13" s="78" customFormat="1" ht="9">
      <c r="A31" s="82" t="s">
        <v>31</v>
      </c>
      <c r="B31" s="78">
        <v>29.371</v>
      </c>
      <c r="C31" s="78">
        <v>110.412</v>
      </c>
      <c r="D31" s="78">
        <v>69.014</v>
      </c>
      <c r="E31" s="78">
        <v>208.797</v>
      </c>
      <c r="F31" s="78">
        <v>28.184</v>
      </c>
      <c r="G31" s="78">
        <v>109.07</v>
      </c>
      <c r="H31" s="78">
        <v>81.481</v>
      </c>
      <c r="I31" s="78">
        <v>218.734</v>
      </c>
      <c r="J31" s="78">
        <v>57.554</v>
      </c>
      <c r="K31" s="78">
        <v>219.483</v>
      </c>
      <c r="L31" s="78">
        <v>150.495</v>
      </c>
      <c r="M31" s="78">
        <v>427.531</v>
      </c>
    </row>
    <row r="32" spans="1:13" s="78" customFormat="1" ht="9">
      <c r="A32" s="78" t="s">
        <v>32</v>
      </c>
      <c r="B32" s="78">
        <v>27.804</v>
      </c>
      <c r="C32" s="78">
        <v>111.331</v>
      </c>
      <c r="D32" s="78">
        <v>78.819</v>
      </c>
      <c r="E32" s="78">
        <v>217.954</v>
      </c>
      <c r="F32" s="78">
        <v>26.46</v>
      </c>
      <c r="G32" s="78">
        <v>111.565</v>
      </c>
      <c r="H32" s="78">
        <v>93.272</v>
      </c>
      <c r="I32" s="78">
        <v>231.296</v>
      </c>
      <c r="J32" s="78">
        <v>54.263</v>
      </c>
      <c r="K32" s="78">
        <v>222.896</v>
      </c>
      <c r="L32" s="78">
        <v>172.091</v>
      </c>
      <c r="M32" s="78">
        <v>449.251</v>
      </c>
    </row>
    <row r="33" spans="1:13" s="78" customFormat="1" ht="9">
      <c r="A33" s="155" t="s">
        <v>33</v>
      </c>
      <c r="B33" s="75">
        <v>236.239</v>
      </c>
      <c r="C33" s="75">
        <v>1054.298</v>
      </c>
      <c r="D33" s="75">
        <v>742.411</v>
      </c>
      <c r="E33" s="75">
        <v>2032.948</v>
      </c>
      <c r="F33" s="75">
        <v>224.527</v>
      </c>
      <c r="G33" s="75">
        <v>1044.038</v>
      </c>
      <c r="H33" s="75">
        <v>892.346</v>
      </c>
      <c r="I33" s="75">
        <v>2160.91</v>
      </c>
      <c r="J33" s="75">
        <v>460.766</v>
      </c>
      <c r="K33" s="75">
        <v>2098.335</v>
      </c>
      <c r="L33" s="75">
        <v>1634.757</v>
      </c>
      <c r="M33" s="75">
        <v>4193.858</v>
      </c>
    </row>
    <row r="34" spans="1:13" s="78" customFormat="1" ht="9">
      <c r="A34" s="82" t="s">
        <v>34</v>
      </c>
      <c r="B34" s="78">
        <v>43.705</v>
      </c>
      <c r="C34" s="78">
        <v>200.101</v>
      </c>
      <c r="D34" s="78">
        <v>135.451</v>
      </c>
      <c r="E34" s="78">
        <v>379.257</v>
      </c>
      <c r="F34" s="78">
        <v>43.608</v>
      </c>
      <c r="G34" s="78">
        <v>191.625</v>
      </c>
      <c r="H34" s="78">
        <v>165.776</v>
      </c>
      <c r="I34" s="78">
        <v>401.009</v>
      </c>
      <c r="J34" s="78">
        <v>87.313</v>
      </c>
      <c r="K34" s="78">
        <v>391.726</v>
      </c>
      <c r="L34" s="78">
        <v>301.227</v>
      </c>
      <c r="M34" s="78">
        <v>780.267</v>
      </c>
    </row>
    <row r="35" spans="1:13" s="78" customFormat="1" ht="9">
      <c r="A35" s="82" t="s">
        <v>35</v>
      </c>
      <c r="B35" s="78">
        <v>43.631</v>
      </c>
      <c r="C35" s="78">
        <v>189.588</v>
      </c>
      <c r="D35" s="78">
        <v>125.83</v>
      </c>
      <c r="E35" s="78">
        <v>359.049</v>
      </c>
      <c r="F35" s="78">
        <v>44.06</v>
      </c>
      <c r="G35" s="78">
        <v>183.313</v>
      </c>
      <c r="H35" s="78">
        <v>145.046</v>
      </c>
      <c r="I35" s="78">
        <v>372.419</v>
      </c>
      <c r="J35" s="78">
        <v>87.692</v>
      </c>
      <c r="K35" s="78">
        <v>372.901</v>
      </c>
      <c r="L35" s="78">
        <v>270.876</v>
      </c>
      <c r="M35" s="78">
        <v>731.469</v>
      </c>
    </row>
    <row r="36" spans="1:13" s="78" customFormat="1" ht="9">
      <c r="A36" s="82" t="s">
        <v>36</v>
      </c>
      <c r="B36" s="78">
        <v>9.28</v>
      </c>
      <c r="C36" s="78">
        <v>43.047</v>
      </c>
      <c r="D36" s="78">
        <v>34.538</v>
      </c>
      <c r="E36" s="78">
        <v>86.864</v>
      </c>
      <c r="F36" s="78">
        <v>9.389</v>
      </c>
      <c r="G36" s="78">
        <v>41.27</v>
      </c>
      <c r="H36" s="78">
        <v>43.683</v>
      </c>
      <c r="I36" s="78">
        <v>94.343</v>
      </c>
      <c r="J36" s="78">
        <v>18.669</v>
      </c>
      <c r="K36" s="78">
        <v>84.317</v>
      </c>
      <c r="L36" s="78">
        <v>78.221</v>
      </c>
      <c r="M36" s="78">
        <v>181.207</v>
      </c>
    </row>
    <row r="37" spans="1:13" s="78" customFormat="1" ht="9">
      <c r="A37" s="82" t="s">
        <v>37</v>
      </c>
      <c r="B37" s="78">
        <v>44.189</v>
      </c>
      <c r="C37" s="78">
        <v>191.957</v>
      </c>
      <c r="D37" s="78">
        <v>128.267</v>
      </c>
      <c r="E37" s="78">
        <v>364.413</v>
      </c>
      <c r="F37" s="78">
        <v>41.088</v>
      </c>
      <c r="G37" s="78">
        <v>194.652</v>
      </c>
      <c r="H37" s="78">
        <v>148.111</v>
      </c>
      <c r="I37" s="78">
        <v>383.851</v>
      </c>
      <c r="J37" s="78">
        <v>85.276</v>
      </c>
      <c r="K37" s="78">
        <v>386.609</v>
      </c>
      <c r="L37" s="78">
        <v>276.378</v>
      </c>
      <c r="M37" s="78">
        <v>748.263</v>
      </c>
    </row>
    <row r="38" spans="1:13" s="78" customFormat="1" ht="9">
      <c r="A38" s="82" t="s">
        <v>38</v>
      </c>
      <c r="B38" s="78">
        <v>39.298</v>
      </c>
      <c r="C38" s="78">
        <v>174.135</v>
      </c>
      <c r="D38" s="78">
        <v>141.452</v>
      </c>
      <c r="E38" s="78">
        <v>354.885</v>
      </c>
      <c r="F38" s="78">
        <v>35.39</v>
      </c>
      <c r="G38" s="78">
        <v>177.332</v>
      </c>
      <c r="H38" s="78">
        <v>173.369</v>
      </c>
      <c r="I38" s="78">
        <v>386.092</v>
      </c>
      <c r="J38" s="78">
        <v>74.688</v>
      </c>
      <c r="K38" s="78">
        <v>351.467</v>
      </c>
      <c r="L38" s="78">
        <v>314.822</v>
      </c>
      <c r="M38" s="78">
        <v>740.977</v>
      </c>
    </row>
    <row r="39" spans="1:13" s="78" customFormat="1" ht="9">
      <c r="A39" s="82" t="s">
        <v>39</v>
      </c>
      <c r="B39" s="78">
        <v>45.523</v>
      </c>
      <c r="C39" s="78">
        <v>202.84</v>
      </c>
      <c r="D39" s="78">
        <v>137.058</v>
      </c>
      <c r="E39" s="78">
        <v>385.421</v>
      </c>
      <c r="F39" s="78">
        <v>41.336</v>
      </c>
      <c r="G39" s="78">
        <v>204.284</v>
      </c>
      <c r="H39" s="78">
        <v>167.023</v>
      </c>
      <c r="I39" s="78">
        <v>412.643</v>
      </c>
      <c r="J39" s="78">
        <v>86.859</v>
      </c>
      <c r="K39" s="78">
        <v>407.125</v>
      </c>
      <c r="L39" s="78">
        <v>304.081</v>
      </c>
      <c r="M39" s="78">
        <v>798.064</v>
      </c>
    </row>
    <row r="40" spans="1:13" s="78" customFormat="1" ht="9">
      <c r="A40" s="78" t="s">
        <v>40</v>
      </c>
      <c r="B40" s="78">
        <v>10.614</v>
      </c>
      <c r="C40" s="78">
        <v>52.63</v>
      </c>
      <c r="D40" s="78">
        <v>39.814</v>
      </c>
      <c r="E40" s="78">
        <v>103.058</v>
      </c>
      <c r="F40" s="78">
        <v>9.655</v>
      </c>
      <c r="G40" s="78">
        <v>51.561</v>
      </c>
      <c r="H40" s="78">
        <v>49.337</v>
      </c>
      <c r="I40" s="78">
        <v>110.552</v>
      </c>
      <c r="J40" s="78">
        <v>20.269</v>
      </c>
      <c r="K40" s="78">
        <v>104.191</v>
      </c>
      <c r="L40" s="78">
        <v>89.151</v>
      </c>
      <c r="M40" s="78">
        <v>213.61</v>
      </c>
    </row>
    <row r="41" spans="1:13" s="78" customFormat="1" ht="18">
      <c r="A41" s="155" t="s">
        <v>41</v>
      </c>
      <c r="B41" s="75">
        <v>52.653</v>
      </c>
      <c r="C41" s="75">
        <v>253.989</v>
      </c>
      <c r="D41" s="75">
        <v>204.008</v>
      </c>
      <c r="E41" s="75">
        <v>510.65</v>
      </c>
      <c r="F41" s="75">
        <v>50.38</v>
      </c>
      <c r="G41" s="75">
        <v>250.525</v>
      </c>
      <c r="H41" s="75">
        <v>251.741</v>
      </c>
      <c r="I41" s="75">
        <v>552.646</v>
      </c>
      <c r="J41" s="75">
        <v>103.033</v>
      </c>
      <c r="K41" s="75">
        <v>504.514</v>
      </c>
      <c r="L41" s="75">
        <v>455.749</v>
      </c>
      <c r="M41" s="75">
        <v>1063.296</v>
      </c>
    </row>
    <row r="42" spans="1:13" s="78" customFormat="1" ht="9">
      <c r="A42" s="82" t="s">
        <v>42</v>
      </c>
      <c r="B42" s="78">
        <v>22.995</v>
      </c>
      <c r="C42" s="78">
        <v>111.583</v>
      </c>
      <c r="D42" s="78">
        <v>89.762</v>
      </c>
      <c r="E42" s="78">
        <v>224.34</v>
      </c>
      <c r="F42" s="78">
        <v>22.022</v>
      </c>
      <c r="G42" s="78">
        <v>110.875</v>
      </c>
      <c r="H42" s="78">
        <v>109.899</v>
      </c>
      <c r="I42" s="78">
        <v>242.797</v>
      </c>
      <c r="J42" s="78">
        <v>45.018</v>
      </c>
      <c r="K42" s="78">
        <v>222.458</v>
      </c>
      <c r="L42" s="78">
        <v>199.661</v>
      </c>
      <c r="M42" s="78">
        <v>467.137</v>
      </c>
    </row>
    <row r="43" spans="1:13" s="78" customFormat="1" ht="9">
      <c r="A43" s="82" t="s">
        <v>43</v>
      </c>
      <c r="B43" s="78">
        <v>5.896</v>
      </c>
      <c r="C43" s="78">
        <v>29.281</v>
      </c>
      <c r="D43" s="78">
        <v>24.24</v>
      </c>
      <c r="E43" s="78">
        <v>59.417</v>
      </c>
      <c r="F43" s="78">
        <v>5.868</v>
      </c>
      <c r="G43" s="78">
        <v>27.872</v>
      </c>
      <c r="H43" s="78">
        <v>29.619</v>
      </c>
      <c r="I43" s="78">
        <v>63.359</v>
      </c>
      <c r="J43" s="78">
        <v>11.764</v>
      </c>
      <c r="K43" s="78">
        <v>57.153</v>
      </c>
      <c r="L43" s="78">
        <v>53.859</v>
      </c>
      <c r="M43" s="78">
        <v>122.776</v>
      </c>
    </row>
    <row r="44" spans="1:13" s="78" customFormat="1" ht="9">
      <c r="A44" s="82" t="s">
        <v>44</v>
      </c>
      <c r="B44" s="78">
        <v>9.137</v>
      </c>
      <c r="C44" s="78">
        <v>46.938</v>
      </c>
      <c r="D44" s="78">
        <v>40.936</v>
      </c>
      <c r="E44" s="78">
        <v>97.011</v>
      </c>
      <c r="F44" s="78">
        <v>9.673</v>
      </c>
      <c r="G44" s="78">
        <v>44.201</v>
      </c>
      <c r="H44" s="78">
        <v>54.837</v>
      </c>
      <c r="I44" s="78">
        <v>108.712</v>
      </c>
      <c r="J44" s="78">
        <v>18.81</v>
      </c>
      <c r="K44" s="78">
        <v>91.14</v>
      </c>
      <c r="L44" s="78">
        <v>95.773</v>
      </c>
      <c r="M44" s="78">
        <v>205.723</v>
      </c>
    </row>
    <row r="45" spans="1:13" s="78" customFormat="1" ht="9">
      <c r="A45" s="78" t="s">
        <v>45</v>
      </c>
      <c r="B45" s="78">
        <v>14.624</v>
      </c>
      <c r="C45" s="78">
        <v>66.187</v>
      </c>
      <c r="D45" s="78">
        <v>49.071</v>
      </c>
      <c r="E45" s="78">
        <v>129.882</v>
      </c>
      <c r="F45" s="78">
        <v>12.817</v>
      </c>
      <c r="G45" s="78">
        <v>67.576</v>
      </c>
      <c r="H45" s="78">
        <v>57.385</v>
      </c>
      <c r="I45" s="78">
        <v>137.778</v>
      </c>
      <c r="J45" s="78">
        <v>27.441</v>
      </c>
      <c r="K45" s="78">
        <v>133.763</v>
      </c>
      <c r="L45" s="78">
        <v>106.456</v>
      </c>
      <c r="M45" s="78">
        <v>267.66</v>
      </c>
    </row>
    <row r="46" spans="1:13" s="78" customFormat="1" ht="8.25" customHeight="1">
      <c r="A46" s="155" t="s">
        <v>46</v>
      </c>
      <c r="B46" s="75">
        <v>67.015</v>
      </c>
      <c r="C46" s="75">
        <v>308.228</v>
      </c>
      <c r="D46" s="75">
        <v>281.834</v>
      </c>
      <c r="E46" s="75">
        <v>657.077</v>
      </c>
      <c r="F46" s="75">
        <v>63.443</v>
      </c>
      <c r="G46" s="75">
        <v>314.275</v>
      </c>
      <c r="H46" s="75">
        <v>359.959</v>
      </c>
      <c r="I46" s="75">
        <v>737.677</v>
      </c>
      <c r="J46" s="75">
        <v>130.458</v>
      </c>
      <c r="K46" s="75">
        <v>622.503</v>
      </c>
      <c r="L46" s="75">
        <v>641.793</v>
      </c>
      <c r="M46" s="75">
        <v>1394.754</v>
      </c>
    </row>
    <row r="47" spans="1:13" s="78" customFormat="1" ht="8.25" customHeight="1">
      <c r="A47" s="82" t="s">
        <v>47</v>
      </c>
      <c r="B47" s="78">
        <v>10.165</v>
      </c>
      <c r="C47" s="78">
        <v>41.54</v>
      </c>
      <c r="D47" s="78">
        <v>38.686</v>
      </c>
      <c r="E47" s="78">
        <v>90.392</v>
      </c>
      <c r="F47" s="78">
        <v>8.649</v>
      </c>
      <c r="G47" s="78">
        <v>42.964</v>
      </c>
      <c r="H47" s="78">
        <v>48.639</v>
      </c>
      <c r="I47" s="78">
        <v>100.253</v>
      </c>
      <c r="J47" s="78">
        <v>18.814</v>
      </c>
      <c r="K47" s="78">
        <v>84.505</v>
      </c>
      <c r="L47" s="78">
        <v>87.325</v>
      </c>
      <c r="M47" s="78">
        <v>190.644</v>
      </c>
    </row>
    <row r="48" spans="1:13" s="78" customFormat="1" ht="8.25" customHeight="1">
      <c r="A48" s="82" t="s">
        <v>48</v>
      </c>
      <c r="B48" s="78">
        <v>11.745</v>
      </c>
      <c r="C48" s="78">
        <v>54.408</v>
      </c>
      <c r="D48" s="78">
        <v>51.506</v>
      </c>
      <c r="E48" s="78">
        <v>117.659</v>
      </c>
      <c r="F48" s="78">
        <v>10.682</v>
      </c>
      <c r="G48" s="78">
        <v>55.955</v>
      </c>
      <c r="H48" s="78">
        <v>64.448</v>
      </c>
      <c r="I48" s="78">
        <v>131.086</v>
      </c>
      <c r="J48" s="78">
        <v>22.427</v>
      </c>
      <c r="K48" s="78">
        <v>110.364</v>
      </c>
      <c r="L48" s="78">
        <v>115.954</v>
      </c>
      <c r="M48" s="78">
        <v>248.745</v>
      </c>
    </row>
    <row r="49" spans="1:13" s="78" customFormat="1" ht="8.25" customHeight="1">
      <c r="A49" s="82" t="s">
        <v>49</v>
      </c>
      <c r="B49" s="78">
        <v>35.49</v>
      </c>
      <c r="C49" s="78">
        <v>167.102</v>
      </c>
      <c r="D49" s="78">
        <v>153.412</v>
      </c>
      <c r="E49" s="78">
        <v>356.005</v>
      </c>
      <c r="F49" s="78">
        <v>35.687</v>
      </c>
      <c r="G49" s="78">
        <v>170.336</v>
      </c>
      <c r="H49" s="78">
        <v>197.46</v>
      </c>
      <c r="I49" s="78">
        <v>403.483</v>
      </c>
      <c r="J49" s="78">
        <v>71.176</v>
      </c>
      <c r="K49" s="78">
        <v>337.439</v>
      </c>
      <c r="L49" s="78">
        <v>350.872</v>
      </c>
      <c r="M49" s="78">
        <v>759.487</v>
      </c>
    </row>
    <row r="50" spans="1:13" s="78" customFormat="1" ht="9">
      <c r="A50" s="78" t="s">
        <v>50</v>
      </c>
      <c r="B50" s="78">
        <v>9.615</v>
      </c>
      <c r="C50" s="78">
        <v>45.177</v>
      </c>
      <c r="D50" s="78">
        <v>38.23</v>
      </c>
      <c r="E50" s="78">
        <v>93.022</v>
      </c>
      <c r="F50" s="78">
        <v>8.425</v>
      </c>
      <c r="G50" s="78">
        <v>45.019</v>
      </c>
      <c r="H50" s="78">
        <v>49.411</v>
      </c>
      <c r="I50" s="78">
        <v>102.856</v>
      </c>
      <c r="J50" s="78">
        <v>18.04</v>
      </c>
      <c r="K50" s="78">
        <v>90.197</v>
      </c>
      <c r="L50" s="78">
        <v>87.641</v>
      </c>
      <c r="M50" s="78">
        <v>195.878</v>
      </c>
    </row>
    <row r="51" spans="1:13" s="78" customFormat="1" ht="8.25" customHeight="1">
      <c r="A51" s="155" t="s">
        <v>51</v>
      </c>
      <c r="B51" s="75">
        <v>194.05</v>
      </c>
      <c r="C51" s="75">
        <v>932.45</v>
      </c>
      <c r="D51" s="75">
        <v>705.654</v>
      </c>
      <c r="E51" s="75">
        <v>1832.153</v>
      </c>
      <c r="F51" s="75">
        <v>182.333</v>
      </c>
      <c r="G51" s="75">
        <v>938.791</v>
      </c>
      <c r="H51" s="75">
        <v>862.623</v>
      </c>
      <c r="I51" s="75">
        <v>1983.747</v>
      </c>
      <c r="J51" s="75">
        <v>376.383</v>
      </c>
      <c r="K51" s="75">
        <v>1871.241</v>
      </c>
      <c r="L51" s="75">
        <v>1568.277</v>
      </c>
      <c r="M51" s="75">
        <v>3815.901</v>
      </c>
    </row>
    <row r="52" spans="1:13" s="78" customFormat="1" ht="8.25" customHeight="1">
      <c r="A52" s="82" t="s">
        <v>52</v>
      </c>
      <c r="B52" s="78">
        <v>13.054</v>
      </c>
      <c r="C52" s="78">
        <v>59.796</v>
      </c>
      <c r="D52" s="78">
        <v>47.405</v>
      </c>
      <c r="E52" s="78">
        <v>120.255</v>
      </c>
      <c r="F52" s="78">
        <v>12.064</v>
      </c>
      <c r="G52" s="78">
        <v>58.33</v>
      </c>
      <c r="H52" s="78">
        <v>58.649</v>
      </c>
      <c r="I52" s="78">
        <v>129.042</v>
      </c>
      <c r="J52" s="78">
        <v>25.118</v>
      </c>
      <c r="K52" s="78">
        <v>118.125</v>
      </c>
      <c r="L52" s="78">
        <v>106.054</v>
      </c>
      <c r="M52" s="78">
        <v>249.297</v>
      </c>
    </row>
    <row r="53" spans="1:13" s="78" customFormat="1" ht="8.25" customHeight="1">
      <c r="A53" s="82" t="s">
        <v>53</v>
      </c>
      <c r="B53" s="78">
        <v>19.678</v>
      </c>
      <c r="C53" s="78">
        <v>95.786</v>
      </c>
      <c r="D53" s="78">
        <v>67.615</v>
      </c>
      <c r="E53" s="78">
        <v>183.079</v>
      </c>
      <c r="F53" s="78">
        <v>18.031</v>
      </c>
      <c r="G53" s="78">
        <v>96.008</v>
      </c>
      <c r="H53" s="78">
        <v>83.86</v>
      </c>
      <c r="I53" s="78">
        <v>197.899</v>
      </c>
      <c r="J53" s="78">
        <v>37.708</v>
      </c>
      <c r="K53" s="78">
        <v>191.793</v>
      </c>
      <c r="L53" s="78">
        <v>151.475</v>
      </c>
      <c r="M53" s="78">
        <v>380.977</v>
      </c>
    </row>
    <row r="54" spans="1:13" s="78" customFormat="1" ht="8.25" customHeight="1">
      <c r="A54" s="82" t="s">
        <v>54</v>
      </c>
      <c r="B54" s="78">
        <v>23.929</v>
      </c>
      <c r="C54" s="78">
        <v>117.88</v>
      </c>
      <c r="D54" s="78">
        <v>77.067</v>
      </c>
      <c r="E54" s="78">
        <v>218.875</v>
      </c>
      <c r="F54" s="78">
        <v>25.322</v>
      </c>
      <c r="G54" s="78">
        <v>114.065</v>
      </c>
      <c r="H54" s="78">
        <v>91.904</v>
      </c>
      <c r="I54" s="78">
        <v>231.291</v>
      </c>
      <c r="J54" s="78">
        <v>49.25</v>
      </c>
      <c r="K54" s="78">
        <v>231.945</v>
      </c>
      <c r="L54" s="78">
        <v>168.971</v>
      </c>
      <c r="M54" s="78">
        <v>450.167</v>
      </c>
    </row>
    <row r="55" spans="1:13" s="78" customFormat="1" ht="8.25" customHeight="1">
      <c r="A55" s="82" t="s">
        <v>55</v>
      </c>
      <c r="B55" s="78">
        <v>33.861</v>
      </c>
      <c r="C55" s="78">
        <v>146.865</v>
      </c>
      <c r="D55" s="78">
        <v>108.081</v>
      </c>
      <c r="E55" s="78">
        <v>288.807</v>
      </c>
      <c r="F55" s="78">
        <v>29.354</v>
      </c>
      <c r="G55" s="78">
        <v>147.321</v>
      </c>
      <c r="H55" s="78">
        <v>131.65</v>
      </c>
      <c r="I55" s="78">
        <v>308.326</v>
      </c>
      <c r="J55" s="78">
        <v>63.215</v>
      </c>
      <c r="K55" s="78">
        <v>294.186</v>
      </c>
      <c r="L55" s="78">
        <v>239.731</v>
      </c>
      <c r="M55" s="78">
        <v>597.132</v>
      </c>
    </row>
    <row r="56" spans="1:13" s="78" customFormat="1" ht="8.25" customHeight="1">
      <c r="A56" s="82" t="s">
        <v>56</v>
      </c>
      <c r="B56" s="78">
        <v>41.879</v>
      </c>
      <c r="C56" s="78">
        <v>203.837</v>
      </c>
      <c r="D56" s="78">
        <v>164.495</v>
      </c>
      <c r="E56" s="78">
        <v>410.211</v>
      </c>
      <c r="F56" s="78">
        <v>37.887</v>
      </c>
      <c r="G56" s="78">
        <v>212.812</v>
      </c>
      <c r="H56" s="78">
        <v>201.433</v>
      </c>
      <c r="I56" s="78">
        <v>452.131</v>
      </c>
      <c r="J56" s="78">
        <v>79.766</v>
      </c>
      <c r="K56" s="78">
        <v>416.649</v>
      </c>
      <c r="L56" s="78">
        <v>365.927</v>
      </c>
      <c r="M56" s="78">
        <v>862.342</v>
      </c>
    </row>
    <row r="57" spans="1:13" s="78" customFormat="1" ht="8.25" customHeight="1">
      <c r="A57" s="82" t="s">
        <v>57</v>
      </c>
      <c r="B57" s="78">
        <v>13.74</v>
      </c>
      <c r="C57" s="78">
        <v>70.89</v>
      </c>
      <c r="D57" s="78">
        <v>63.446</v>
      </c>
      <c r="E57" s="78">
        <v>148.076</v>
      </c>
      <c r="F57" s="78">
        <v>12.319</v>
      </c>
      <c r="G57" s="78">
        <v>72.505</v>
      </c>
      <c r="H57" s="78">
        <v>79.642</v>
      </c>
      <c r="I57" s="78">
        <v>164.465</v>
      </c>
      <c r="J57" s="78">
        <v>26.059</v>
      </c>
      <c r="K57" s="78">
        <v>143.395</v>
      </c>
      <c r="L57" s="78">
        <v>143.088</v>
      </c>
      <c r="M57" s="78">
        <v>312.541</v>
      </c>
    </row>
    <row r="58" spans="1:13" s="78" customFormat="1" ht="8.25" customHeight="1">
      <c r="A58" s="82" t="s">
        <v>58</v>
      </c>
      <c r="B58" s="78">
        <v>16.127</v>
      </c>
      <c r="C58" s="78">
        <v>80.054</v>
      </c>
      <c r="D58" s="78">
        <v>66.351</v>
      </c>
      <c r="E58" s="78">
        <v>162.532</v>
      </c>
      <c r="F58" s="78">
        <v>15.503</v>
      </c>
      <c r="G58" s="78">
        <v>82.519</v>
      </c>
      <c r="H58" s="78">
        <v>77.671</v>
      </c>
      <c r="I58" s="78">
        <v>175.693</v>
      </c>
      <c r="J58" s="78">
        <v>31.63</v>
      </c>
      <c r="K58" s="78">
        <v>162.573</v>
      </c>
      <c r="L58" s="78">
        <v>144.023</v>
      </c>
      <c r="M58" s="78">
        <v>338.225</v>
      </c>
    </row>
    <row r="59" spans="1:13" s="78" customFormat="1" ht="8.25" customHeight="1">
      <c r="A59" s="82" t="s">
        <v>59</v>
      </c>
      <c r="B59" s="78">
        <v>16.252</v>
      </c>
      <c r="C59" s="78">
        <v>85.732</v>
      </c>
      <c r="D59" s="78">
        <v>61.71</v>
      </c>
      <c r="E59" s="78">
        <v>163.694</v>
      </c>
      <c r="F59" s="78">
        <v>17.611</v>
      </c>
      <c r="G59" s="78">
        <v>82.876</v>
      </c>
      <c r="H59" s="78">
        <v>75.489</v>
      </c>
      <c r="I59" s="78">
        <v>175.977</v>
      </c>
      <c r="J59" s="78">
        <v>33.863</v>
      </c>
      <c r="K59" s="78">
        <v>168.608</v>
      </c>
      <c r="L59" s="78">
        <v>137.2</v>
      </c>
      <c r="M59" s="78">
        <v>339.671</v>
      </c>
    </row>
    <row r="60" spans="1:13" s="78" customFormat="1" ht="9">
      <c r="A60" s="78" t="s">
        <v>60</v>
      </c>
      <c r="B60" s="78">
        <v>15.53</v>
      </c>
      <c r="C60" s="78">
        <v>71.612</v>
      </c>
      <c r="D60" s="78">
        <v>49.483</v>
      </c>
      <c r="E60" s="78">
        <v>136.625</v>
      </c>
      <c r="F60" s="78">
        <v>14.244</v>
      </c>
      <c r="G60" s="78">
        <v>72.355</v>
      </c>
      <c r="H60" s="78">
        <v>62.324</v>
      </c>
      <c r="I60" s="78">
        <v>148.923</v>
      </c>
      <c r="J60" s="78">
        <v>29.774</v>
      </c>
      <c r="K60" s="78">
        <v>143.967</v>
      </c>
      <c r="L60" s="78">
        <v>111.808</v>
      </c>
      <c r="M60" s="78">
        <v>285.548</v>
      </c>
    </row>
    <row r="61" spans="1:13" s="78" customFormat="1" ht="8.25" customHeight="1">
      <c r="A61" s="155" t="s">
        <v>61</v>
      </c>
      <c r="B61" s="75">
        <v>164.574</v>
      </c>
      <c r="C61" s="75">
        <v>761.768</v>
      </c>
      <c r="D61" s="75">
        <v>619.614</v>
      </c>
      <c r="E61" s="75">
        <v>1545.956</v>
      </c>
      <c r="F61" s="75">
        <v>155.946</v>
      </c>
      <c r="G61" s="75">
        <v>781.549</v>
      </c>
      <c r="H61" s="75">
        <v>764.774</v>
      </c>
      <c r="I61" s="75">
        <v>1702.269</v>
      </c>
      <c r="J61" s="75">
        <v>320.521</v>
      </c>
      <c r="K61" s="75">
        <v>1543.317</v>
      </c>
      <c r="L61" s="75">
        <v>1384.388</v>
      </c>
      <c r="M61" s="75">
        <v>3248.225</v>
      </c>
    </row>
    <row r="62" spans="1:13" s="78" customFormat="1" ht="8.25" customHeight="1">
      <c r="A62" s="82" t="s">
        <v>62</v>
      </c>
      <c r="B62" s="78">
        <v>8.486</v>
      </c>
      <c r="C62" s="78">
        <v>41.143</v>
      </c>
      <c r="D62" s="78">
        <v>34.06</v>
      </c>
      <c r="E62" s="78">
        <v>83.689</v>
      </c>
      <c r="F62" s="78">
        <v>8.276</v>
      </c>
      <c r="G62" s="78">
        <v>42.755</v>
      </c>
      <c r="H62" s="78">
        <v>41.281</v>
      </c>
      <c r="I62" s="78">
        <v>92.312</v>
      </c>
      <c r="J62" s="78">
        <v>16.762</v>
      </c>
      <c r="K62" s="78">
        <v>83.898</v>
      </c>
      <c r="L62" s="78">
        <v>75.341</v>
      </c>
      <c r="M62" s="78">
        <v>176.001</v>
      </c>
    </row>
    <row r="63" spans="1:13" s="78" customFormat="1" ht="8.25" customHeight="1">
      <c r="A63" s="82" t="s">
        <v>63</v>
      </c>
      <c r="B63" s="78">
        <v>18.695</v>
      </c>
      <c r="C63" s="78">
        <v>78.526</v>
      </c>
      <c r="D63" s="78">
        <v>66.299</v>
      </c>
      <c r="E63" s="78">
        <v>163.52</v>
      </c>
      <c r="F63" s="78">
        <v>15.16</v>
      </c>
      <c r="G63" s="78">
        <v>81.831</v>
      </c>
      <c r="H63" s="78">
        <v>82.814</v>
      </c>
      <c r="I63" s="78">
        <v>179.805</v>
      </c>
      <c r="J63" s="78">
        <v>33.855</v>
      </c>
      <c r="K63" s="78">
        <v>160.358</v>
      </c>
      <c r="L63" s="78">
        <v>149.113</v>
      </c>
      <c r="M63" s="78">
        <v>343.325</v>
      </c>
    </row>
    <row r="64" spans="1:13" s="78" customFormat="1" ht="8.25" customHeight="1">
      <c r="A64" s="82" t="s">
        <v>64</v>
      </c>
      <c r="B64" s="78">
        <v>13.324</v>
      </c>
      <c r="C64" s="78">
        <v>58.479</v>
      </c>
      <c r="D64" s="78">
        <v>48.466</v>
      </c>
      <c r="E64" s="78">
        <v>120.269</v>
      </c>
      <c r="F64" s="78">
        <v>12.28</v>
      </c>
      <c r="G64" s="78">
        <v>60.35</v>
      </c>
      <c r="H64" s="78">
        <v>60.336</v>
      </c>
      <c r="I64" s="78">
        <v>132.965</v>
      </c>
      <c r="J64" s="78">
        <v>25.605</v>
      </c>
      <c r="K64" s="78">
        <v>118.828</v>
      </c>
      <c r="L64" s="78">
        <v>108.801</v>
      </c>
      <c r="M64" s="78">
        <v>253.234</v>
      </c>
    </row>
    <row r="65" spans="1:13" s="78" customFormat="1" ht="8.25" customHeight="1">
      <c r="A65" s="82" t="s">
        <v>65</v>
      </c>
      <c r="B65" s="78">
        <v>43.911</v>
      </c>
      <c r="C65" s="78">
        <v>200.781</v>
      </c>
      <c r="D65" s="78">
        <v>165.284</v>
      </c>
      <c r="E65" s="78">
        <v>409.977</v>
      </c>
      <c r="F65" s="78">
        <v>42.103</v>
      </c>
      <c r="G65" s="78">
        <v>212.663</v>
      </c>
      <c r="H65" s="78">
        <v>203.237</v>
      </c>
      <c r="I65" s="78">
        <v>458.003</v>
      </c>
      <c r="J65" s="78">
        <v>86.015</v>
      </c>
      <c r="K65" s="78">
        <v>413.444</v>
      </c>
      <c r="L65" s="78">
        <v>368.521</v>
      </c>
      <c r="M65" s="78">
        <v>867.98</v>
      </c>
    </row>
    <row r="66" spans="1:13" s="78" customFormat="1" ht="8.25" customHeight="1">
      <c r="A66" s="82" t="s">
        <v>66</v>
      </c>
      <c r="B66" s="78">
        <v>14.499</v>
      </c>
      <c r="C66" s="78">
        <v>67.501</v>
      </c>
      <c r="D66" s="78">
        <v>59.032</v>
      </c>
      <c r="E66" s="78">
        <v>141.032</v>
      </c>
      <c r="F66" s="78">
        <v>13.466</v>
      </c>
      <c r="G66" s="78">
        <v>70.07</v>
      </c>
      <c r="H66" s="78">
        <v>72.536</v>
      </c>
      <c r="I66" s="78">
        <v>156.072</v>
      </c>
      <c r="J66" s="78">
        <v>27.965</v>
      </c>
      <c r="K66" s="78">
        <v>137.571</v>
      </c>
      <c r="L66" s="78">
        <v>131.568</v>
      </c>
      <c r="M66" s="78">
        <v>297.104</v>
      </c>
    </row>
    <row r="67" spans="1:13" s="78" customFormat="1" ht="8.25" customHeight="1">
      <c r="A67" s="82" t="s">
        <v>67</v>
      </c>
      <c r="B67" s="78">
        <v>18.535</v>
      </c>
      <c r="C67" s="78">
        <v>88.228</v>
      </c>
      <c r="D67" s="78">
        <v>67.511</v>
      </c>
      <c r="E67" s="78">
        <v>174.274</v>
      </c>
      <c r="F67" s="78">
        <v>17.191</v>
      </c>
      <c r="G67" s="78">
        <v>87.541</v>
      </c>
      <c r="H67" s="78">
        <v>83.732</v>
      </c>
      <c r="I67" s="78">
        <v>188.465</v>
      </c>
      <c r="J67" s="78">
        <v>35.726</v>
      </c>
      <c r="K67" s="78">
        <v>175.769</v>
      </c>
      <c r="L67" s="78">
        <v>151.243</v>
      </c>
      <c r="M67" s="78">
        <v>362.738</v>
      </c>
    </row>
    <row r="68" spans="1:13" s="78" customFormat="1" ht="8.25" customHeight="1">
      <c r="A68" s="82" t="s">
        <v>68</v>
      </c>
      <c r="B68" s="78">
        <v>15.163</v>
      </c>
      <c r="C68" s="78">
        <v>74.909</v>
      </c>
      <c r="D68" s="78">
        <v>54.675</v>
      </c>
      <c r="E68" s="78">
        <v>144.746</v>
      </c>
      <c r="F68" s="78">
        <v>14.991</v>
      </c>
      <c r="G68" s="78">
        <v>73.477</v>
      </c>
      <c r="H68" s="78">
        <v>67.406</v>
      </c>
      <c r="I68" s="78">
        <v>155.874</v>
      </c>
      <c r="J68" s="78">
        <v>30.154</v>
      </c>
      <c r="K68" s="78">
        <v>148.385</v>
      </c>
      <c r="L68" s="78">
        <v>122.081</v>
      </c>
      <c r="M68" s="78">
        <v>300.62</v>
      </c>
    </row>
    <row r="69" spans="1:13" s="78" customFormat="1" ht="8.25" customHeight="1">
      <c r="A69" s="82" t="s">
        <v>69</v>
      </c>
      <c r="B69" s="78">
        <v>11.792</v>
      </c>
      <c r="C69" s="78">
        <v>53.716</v>
      </c>
      <c r="D69" s="78">
        <v>45.713</v>
      </c>
      <c r="E69" s="78">
        <v>111.221</v>
      </c>
      <c r="F69" s="78">
        <v>11.17</v>
      </c>
      <c r="G69" s="78">
        <v>56.099</v>
      </c>
      <c r="H69" s="78">
        <v>55.595</v>
      </c>
      <c r="I69" s="78">
        <v>122.864</v>
      </c>
      <c r="J69" s="78">
        <v>22.963</v>
      </c>
      <c r="K69" s="78">
        <v>109.815</v>
      </c>
      <c r="L69" s="78">
        <v>101.308</v>
      </c>
      <c r="M69" s="78">
        <v>234.085</v>
      </c>
    </row>
    <row r="70" spans="1:13" s="78" customFormat="1" ht="8.25" customHeight="1">
      <c r="A70" s="82" t="s">
        <v>70</v>
      </c>
      <c r="B70" s="78">
        <v>9.511</v>
      </c>
      <c r="C70" s="78">
        <v>44.729</v>
      </c>
      <c r="D70" s="78">
        <v>39.506</v>
      </c>
      <c r="E70" s="78">
        <v>93.747</v>
      </c>
      <c r="F70" s="78">
        <v>9.094</v>
      </c>
      <c r="G70" s="78">
        <v>44.548</v>
      </c>
      <c r="H70" s="78">
        <v>50.212</v>
      </c>
      <c r="I70" s="78">
        <v>103.854</v>
      </c>
      <c r="J70" s="78">
        <v>18.605</v>
      </c>
      <c r="K70" s="78">
        <v>89.277</v>
      </c>
      <c r="L70" s="78">
        <v>89.719</v>
      </c>
      <c r="M70" s="78">
        <v>197.601</v>
      </c>
    </row>
    <row r="71" spans="1:13" s="78" customFormat="1" ht="9">
      <c r="A71" s="78" t="s">
        <v>71</v>
      </c>
      <c r="B71" s="78">
        <v>10.657</v>
      </c>
      <c r="C71" s="78">
        <v>53.756</v>
      </c>
      <c r="D71" s="78">
        <v>39.069</v>
      </c>
      <c r="E71" s="78">
        <v>103.482</v>
      </c>
      <c r="F71" s="78">
        <v>12.214</v>
      </c>
      <c r="G71" s="78">
        <v>52.216</v>
      </c>
      <c r="H71" s="78">
        <v>47.625</v>
      </c>
      <c r="I71" s="78">
        <v>112.056</v>
      </c>
      <c r="J71" s="78">
        <v>22.871</v>
      </c>
      <c r="K71" s="78">
        <v>105.972</v>
      </c>
      <c r="L71" s="78">
        <v>86.695</v>
      </c>
      <c r="M71" s="78">
        <v>215.537</v>
      </c>
    </row>
    <row r="72" spans="1:13" s="78" customFormat="1" ht="9">
      <c r="A72" s="155" t="s">
        <v>72</v>
      </c>
      <c r="B72" s="75">
        <v>40.73</v>
      </c>
      <c r="C72" s="75">
        <v>180.032</v>
      </c>
      <c r="D72" s="75">
        <v>146.673</v>
      </c>
      <c r="E72" s="75">
        <v>367.436</v>
      </c>
      <c r="F72" s="75">
        <v>38.956</v>
      </c>
      <c r="G72" s="75">
        <v>187.094</v>
      </c>
      <c r="H72" s="75">
        <v>180.349</v>
      </c>
      <c r="I72" s="75">
        <v>406.398</v>
      </c>
      <c r="J72" s="75">
        <v>79.686</v>
      </c>
      <c r="K72" s="75">
        <v>367.126</v>
      </c>
      <c r="L72" s="75">
        <v>327.023</v>
      </c>
      <c r="M72" s="75">
        <v>773.834</v>
      </c>
    </row>
    <row r="73" spans="1:13" s="78" customFormat="1" ht="9">
      <c r="A73" s="82" t="s">
        <v>73</v>
      </c>
      <c r="B73" s="78">
        <v>30.563</v>
      </c>
      <c r="C73" s="78">
        <v>133.652</v>
      </c>
      <c r="D73" s="78">
        <v>107.893</v>
      </c>
      <c r="E73" s="78">
        <v>272.108</v>
      </c>
      <c r="F73" s="78">
        <v>29.503</v>
      </c>
      <c r="G73" s="78">
        <v>139.875</v>
      </c>
      <c r="H73" s="78">
        <v>130.216</v>
      </c>
      <c r="I73" s="78">
        <v>299.594</v>
      </c>
      <c r="J73" s="78">
        <v>60.066</v>
      </c>
      <c r="K73" s="78">
        <v>273.527</v>
      </c>
      <c r="L73" s="78">
        <v>238.109</v>
      </c>
      <c r="M73" s="78">
        <v>571.702</v>
      </c>
    </row>
    <row r="74" spans="1:13" s="78" customFormat="1" ht="9">
      <c r="A74" s="78" t="s">
        <v>74</v>
      </c>
      <c r="B74" s="78">
        <v>10.167</v>
      </c>
      <c r="C74" s="78">
        <v>46.38</v>
      </c>
      <c r="D74" s="78">
        <v>38.78</v>
      </c>
      <c r="E74" s="78">
        <v>95.328</v>
      </c>
      <c r="F74" s="78">
        <v>9.452</v>
      </c>
      <c r="G74" s="78">
        <v>47.219</v>
      </c>
      <c r="H74" s="78">
        <v>50.133</v>
      </c>
      <c r="I74" s="78">
        <v>106.804</v>
      </c>
      <c r="J74" s="78">
        <v>19.62</v>
      </c>
      <c r="K74" s="78">
        <v>93.599</v>
      </c>
      <c r="L74" s="78">
        <v>88.914</v>
      </c>
      <c r="M74" s="78">
        <v>202.132</v>
      </c>
    </row>
    <row r="75" spans="1:13" s="78" customFormat="1" ht="9">
      <c r="A75" s="155" t="s">
        <v>75</v>
      </c>
      <c r="B75" s="75">
        <v>74.197</v>
      </c>
      <c r="C75" s="75">
        <v>318.746</v>
      </c>
      <c r="D75" s="75">
        <v>249.992</v>
      </c>
      <c r="E75" s="75">
        <v>642.935</v>
      </c>
      <c r="F75" s="75">
        <v>70.119</v>
      </c>
      <c r="G75" s="75">
        <v>321.088</v>
      </c>
      <c r="H75" s="75">
        <v>304.632</v>
      </c>
      <c r="I75" s="75">
        <v>695.839</v>
      </c>
      <c r="J75" s="75">
        <v>144.316</v>
      </c>
      <c r="K75" s="75">
        <v>639.834</v>
      </c>
      <c r="L75" s="75">
        <v>554.624</v>
      </c>
      <c r="M75" s="75">
        <v>1338.774</v>
      </c>
    </row>
    <row r="76" spans="1:13" s="78" customFormat="1" ht="9">
      <c r="A76" s="82" t="s">
        <v>76</v>
      </c>
      <c r="B76" s="78">
        <v>17.575</v>
      </c>
      <c r="C76" s="78">
        <v>75.857</v>
      </c>
      <c r="D76" s="78">
        <v>57.422</v>
      </c>
      <c r="E76" s="78">
        <v>150.854</v>
      </c>
      <c r="F76" s="78">
        <v>15.858</v>
      </c>
      <c r="G76" s="78">
        <v>75.792</v>
      </c>
      <c r="H76" s="78">
        <v>69.948</v>
      </c>
      <c r="I76" s="78">
        <v>161.598</v>
      </c>
      <c r="J76" s="78">
        <v>33.433</v>
      </c>
      <c r="K76" s="78">
        <v>151.649</v>
      </c>
      <c r="L76" s="78">
        <v>127.37</v>
      </c>
      <c r="M76" s="78">
        <v>312.452</v>
      </c>
    </row>
    <row r="77" spans="1:13" s="78" customFormat="1" ht="9">
      <c r="A77" s="82" t="s">
        <v>77</v>
      </c>
      <c r="B77" s="78">
        <v>21.823</v>
      </c>
      <c r="C77" s="78">
        <v>98.687</v>
      </c>
      <c r="D77" s="78">
        <v>76.359</v>
      </c>
      <c r="E77" s="78">
        <v>196.869</v>
      </c>
      <c r="F77" s="78">
        <v>21.707</v>
      </c>
      <c r="G77" s="78">
        <v>100.73</v>
      </c>
      <c r="H77" s="78">
        <v>92.88</v>
      </c>
      <c r="I77" s="78">
        <v>215.318</v>
      </c>
      <c r="J77" s="78">
        <v>43.53</v>
      </c>
      <c r="K77" s="78">
        <v>199.418</v>
      </c>
      <c r="L77" s="78">
        <v>169.239</v>
      </c>
      <c r="M77" s="78">
        <v>412.187</v>
      </c>
    </row>
    <row r="78" spans="1:13" s="78" customFormat="1" ht="9">
      <c r="A78" s="82" t="s">
        <v>78</v>
      </c>
      <c r="B78" s="78">
        <v>15.922</v>
      </c>
      <c r="C78" s="78">
        <v>66.088</v>
      </c>
      <c r="D78" s="78">
        <v>51.105</v>
      </c>
      <c r="E78" s="78">
        <v>133.115</v>
      </c>
      <c r="F78" s="78">
        <v>14.375</v>
      </c>
      <c r="G78" s="78">
        <v>64.646</v>
      </c>
      <c r="H78" s="78">
        <v>64.448</v>
      </c>
      <c r="I78" s="78">
        <v>143.469</v>
      </c>
      <c r="J78" s="78">
        <v>30.297</v>
      </c>
      <c r="K78" s="78">
        <v>130.734</v>
      </c>
      <c r="L78" s="78">
        <v>115.553</v>
      </c>
      <c r="M78" s="78">
        <v>276.584</v>
      </c>
    </row>
    <row r="79" spans="1:13" s="78" customFormat="1" ht="9">
      <c r="A79" s="78" t="s">
        <v>79</v>
      </c>
      <c r="B79" s="78">
        <v>10.408</v>
      </c>
      <c r="C79" s="78">
        <v>42.429</v>
      </c>
      <c r="D79" s="78">
        <v>35.548</v>
      </c>
      <c r="E79" s="78">
        <v>88.384</v>
      </c>
      <c r="F79" s="78">
        <v>10.112</v>
      </c>
      <c r="G79" s="78">
        <v>44.435</v>
      </c>
      <c r="H79" s="78">
        <v>41.507</v>
      </c>
      <c r="I79" s="78">
        <v>96.054</v>
      </c>
      <c r="J79" s="78">
        <v>20.52</v>
      </c>
      <c r="K79" s="78">
        <v>86.864</v>
      </c>
      <c r="L79" s="78">
        <v>77.055</v>
      </c>
      <c r="M79" s="78">
        <v>184.439</v>
      </c>
    </row>
    <row r="80" spans="1:13" s="78" customFormat="1" ht="9">
      <c r="A80" s="82" t="s">
        <v>155</v>
      </c>
      <c r="B80" s="78">
        <v>8.469</v>
      </c>
      <c r="C80" s="78">
        <v>35.684</v>
      </c>
      <c r="D80" s="78">
        <v>29.559</v>
      </c>
      <c r="E80" s="78">
        <v>73.712</v>
      </c>
      <c r="F80" s="78">
        <v>8.067</v>
      </c>
      <c r="G80" s="78">
        <v>35.485</v>
      </c>
      <c r="H80" s="78">
        <v>35.848</v>
      </c>
      <c r="I80" s="78">
        <v>79.4</v>
      </c>
      <c r="J80" s="78">
        <v>16.536</v>
      </c>
      <c r="K80" s="78">
        <v>71.169</v>
      </c>
      <c r="L80" s="78">
        <v>65.407</v>
      </c>
      <c r="M80" s="78">
        <v>153.112</v>
      </c>
    </row>
    <row r="81" spans="1:13" s="78" customFormat="1" ht="9">
      <c r="A81" s="155" t="s">
        <v>80</v>
      </c>
      <c r="B81" s="75">
        <v>285.3</v>
      </c>
      <c r="C81" s="75">
        <v>1255.418</v>
      </c>
      <c r="D81" s="75">
        <v>854.354</v>
      </c>
      <c r="E81" s="75">
        <v>2395.071</v>
      </c>
      <c r="F81" s="75">
        <v>271.443</v>
      </c>
      <c r="G81" s="75">
        <v>1294.119</v>
      </c>
      <c r="H81" s="75">
        <v>1052.244</v>
      </c>
      <c r="I81" s="75">
        <v>2617.806</v>
      </c>
      <c r="J81" s="75">
        <v>556.743</v>
      </c>
      <c r="K81" s="75">
        <v>2549.537</v>
      </c>
      <c r="L81" s="75">
        <v>1906.598</v>
      </c>
      <c r="M81" s="75">
        <v>5012.878</v>
      </c>
    </row>
    <row r="82" spans="1:13" s="78" customFormat="1" ht="9">
      <c r="A82" s="82" t="s">
        <v>81</v>
      </c>
      <c r="B82" s="78">
        <v>13.846</v>
      </c>
      <c r="C82" s="78">
        <v>70.941</v>
      </c>
      <c r="D82" s="78">
        <v>50.551</v>
      </c>
      <c r="E82" s="78">
        <v>135.338</v>
      </c>
      <c r="F82" s="78">
        <v>15.546</v>
      </c>
      <c r="G82" s="78">
        <v>67.099</v>
      </c>
      <c r="H82" s="78">
        <v>61.493</v>
      </c>
      <c r="I82" s="78">
        <v>144.138</v>
      </c>
      <c r="J82" s="78">
        <v>29.392</v>
      </c>
      <c r="K82" s="78">
        <v>138.04</v>
      </c>
      <c r="L82" s="78">
        <v>112.044</v>
      </c>
      <c r="M82" s="78">
        <v>279.476</v>
      </c>
    </row>
    <row r="83" spans="1:13" s="78" customFormat="1" ht="9">
      <c r="A83" s="82" t="s">
        <v>82</v>
      </c>
      <c r="B83" s="78">
        <v>7.434</v>
      </c>
      <c r="C83" s="78">
        <v>33.672</v>
      </c>
      <c r="D83" s="78">
        <v>27.01</v>
      </c>
      <c r="E83" s="78">
        <v>68.116</v>
      </c>
      <c r="F83" s="78">
        <v>7.774</v>
      </c>
      <c r="G83" s="78">
        <v>31.508</v>
      </c>
      <c r="H83" s="78">
        <v>32.116</v>
      </c>
      <c r="I83" s="78">
        <v>71.398</v>
      </c>
      <c r="J83" s="78">
        <v>15.207</v>
      </c>
      <c r="K83" s="78">
        <v>65.18</v>
      </c>
      <c r="L83" s="78">
        <v>59.127</v>
      </c>
      <c r="M83" s="78">
        <v>139.514</v>
      </c>
    </row>
    <row r="84" spans="1:13" s="78" customFormat="1" ht="9">
      <c r="A84" s="82" t="s">
        <v>83</v>
      </c>
      <c r="B84" s="78">
        <v>205.402</v>
      </c>
      <c r="C84" s="78">
        <v>924.301</v>
      </c>
      <c r="D84" s="78">
        <v>613.731</v>
      </c>
      <c r="E84" s="78">
        <v>1743.435</v>
      </c>
      <c r="F84" s="78">
        <v>196.903</v>
      </c>
      <c r="G84" s="78">
        <v>964.365</v>
      </c>
      <c r="H84" s="78">
        <v>769.365</v>
      </c>
      <c r="I84" s="78">
        <v>1930.634</v>
      </c>
      <c r="J84" s="78">
        <v>402.306</v>
      </c>
      <c r="K84" s="78">
        <v>1888.667</v>
      </c>
      <c r="L84" s="78">
        <v>1383.097</v>
      </c>
      <c r="M84" s="78">
        <v>3674.069</v>
      </c>
    </row>
    <row r="85" spans="1:13" s="78" customFormat="1" ht="9">
      <c r="A85" s="78" t="s">
        <v>84</v>
      </c>
      <c r="B85" s="78">
        <v>30.078</v>
      </c>
      <c r="C85" s="78">
        <v>124.813</v>
      </c>
      <c r="D85" s="78">
        <v>83.692</v>
      </c>
      <c r="E85" s="78">
        <v>238.583</v>
      </c>
      <c r="F85" s="78">
        <v>28.876</v>
      </c>
      <c r="G85" s="78">
        <v>123.525</v>
      </c>
      <c r="H85" s="78">
        <v>97.145</v>
      </c>
      <c r="I85" s="78">
        <v>249.546</v>
      </c>
      <c r="J85" s="78">
        <v>58.953</v>
      </c>
      <c r="K85" s="78">
        <v>248.338</v>
      </c>
      <c r="L85" s="78">
        <v>180.838</v>
      </c>
      <c r="M85" s="78">
        <v>488.129</v>
      </c>
    </row>
    <row r="86" spans="1:13" s="78" customFormat="1" ht="9">
      <c r="A86" s="82" t="s">
        <v>85</v>
      </c>
      <c r="B86" s="78">
        <v>28.541</v>
      </c>
      <c r="C86" s="78">
        <v>101.69</v>
      </c>
      <c r="D86" s="78">
        <v>79.369</v>
      </c>
      <c r="E86" s="78">
        <v>209.6</v>
      </c>
      <c r="F86" s="78">
        <v>22.344</v>
      </c>
      <c r="G86" s="78">
        <v>107.622</v>
      </c>
      <c r="H86" s="78">
        <v>92.124</v>
      </c>
      <c r="I86" s="78">
        <v>222.09</v>
      </c>
      <c r="J86" s="78">
        <v>50.885</v>
      </c>
      <c r="K86" s="78">
        <v>209.312</v>
      </c>
      <c r="L86" s="78">
        <v>171.493</v>
      </c>
      <c r="M86" s="78">
        <v>431.69</v>
      </c>
    </row>
    <row r="87" spans="1:13" s="78" customFormat="1" ht="9">
      <c r="A87" s="155" t="s">
        <v>86</v>
      </c>
      <c r="B87" s="75">
        <v>66.956</v>
      </c>
      <c r="C87" s="75">
        <v>278.128</v>
      </c>
      <c r="D87" s="75">
        <v>211.959</v>
      </c>
      <c r="E87" s="75">
        <v>557.043</v>
      </c>
      <c r="F87" s="75">
        <v>63.6</v>
      </c>
      <c r="G87" s="75">
        <v>280.694</v>
      </c>
      <c r="H87" s="75">
        <v>254.689</v>
      </c>
      <c r="I87" s="75">
        <v>598.984</v>
      </c>
      <c r="J87" s="75">
        <v>130.556</v>
      </c>
      <c r="K87" s="75">
        <v>558.822</v>
      </c>
      <c r="L87" s="75">
        <v>466.648</v>
      </c>
      <c r="M87" s="75">
        <v>1156.026</v>
      </c>
    </row>
    <row r="88" spans="1:13" s="78" customFormat="1" ht="9">
      <c r="A88" s="82" t="s">
        <v>87</v>
      </c>
      <c r="B88" s="78">
        <v>15.603</v>
      </c>
      <c r="C88" s="78">
        <v>62.842</v>
      </c>
      <c r="D88" s="78">
        <v>50.727</v>
      </c>
      <c r="E88" s="78">
        <v>129.172</v>
      </c>
      <c r="F88" s="78">
        <v>14.955</v>
      </c>
      <c r="G88" s="78">
        <v>61.53</v>
      </c>
      <c r="H88" s="78">
        <v>60.424</v>
      </c>
      <c r="I88" s="78">
        <v>136.909</v>
      </c>
      <c r="J88" s="78">
        <v>30.559</v>
      </c>
      <c r="K88" s="78">
        <v>124.373</v>
      </c>
      <c r="L88" s="78">
        <v>111.15</v>
      </c>
      <c r="M88" s="78">
        <v>266.082</v>
      </c>
    </row>
    <row r="89" spans="1:13" s="78" customFormat="1" ht="9">
      <c r="A89" s="82" t="s">
        <v>88</v>
      </c>
      <c r="B89" s="78">
        <v>14.599</v>
      </c>
      <c r="C89" s="78">
        <v>69.195</v>
      </c>
      <c r="D89" s="78">
        <v>46.813</v>
      </c>
      <c r="E89" s="78">
        <v>130.607</v>
      </c>
      <c r="F89" s="78">
        <v>15.531</v>
      </c>
      <c r="G89" s="78">
        <v>67.957</v>
      </c>
      <c r="H89" s="78">
        <v>55.624</v>
      </c>
      <c r="I89" s="78">
        <v>139.112</v>
      </c>
      <c r="J89" s="78">
        <v>30.131</v>
      </c>
      <c r="K89" s="78">
        <v>137.151</v>
      </c>
      <c r="L89" s="78">
        <v>102.437</v>
      </c>
      <c r="M89" s="78">
        <v>269.719</v>
      </c>
    </row>
    <row r="90" spans="1:13" s="78" customFormat="1" ht="9">
      <c r="A90" s="78" t="s">
        <v>89</v>
      </c>
      <c r="B90" s="78">
        <v>15.741</v>
      </c>
      <c r="C90" s="78">
        <v>67.156</v>
      </c>
      <c r="D90" s="78">
        <v>49.262</v>
      </c>
      <c r="E90" s="78">
        <v>132.159</v>
      </c>
      <c r="F90" s="78">
        <v>16.164</v>
      </c>
      <c r="G90" s="78">
        <v>68.396</v>
      </c>
      <c r="H90" s="78">
        <v>61.017</v>
      </c>
      <c r="I90" s="78">
        <v>145.578</v>
      </c>
      <c r="J90" s="78">
        <v>31.906</v>
      </c>
      <c r="K90" s="78">
        <v>135.552</v>
      </c>
      <c r="L90" s="78">
        <v>110.279</v>
      </c>
      <c r="M90" s="78">
        <v>277.736</v>
      </c>
    </row>
    <row r="91" spans="1:13" s="78" customFormat="1" ht="9">
      <c r="A91" s="82" t="s">
        <v>90</v>
      </c>
      <c r="B91" s="78">
        <v>21.012</v>
      </c>
      <c r="C91" s="78">
        <v>78.935</v>
      </c>
      <c r="D91" s="78">
        <v>65.158</v>
      </c>
      <c r="E91" s="78">
        <v>165.104</v>
      </c>
      <c r="F91" s="78">
        <v>16.95</v>
      </c>
      <c r="G91" s="78">
        <v>82.811</v>
      </c>
      <c r="H91" s="78">
        <v>77.623</v>
      </c>
      <c r="I91" s="78">
        <v>177.385</v>
      </c>
      <c r="J91" s="78">
        <v>37.962</v>
      </c>
      <c r="K91" s="78">
        <v>161.746</v>
      </c>
      <c r="L91" s="78">
        <v>142.781</v>
      </c>
      <c r="M91" s="78">
        <v>342.489</v>
      </c>
    </row>
    <row r="92" spans="1:13" s="78" customFormat="1" ht="9">
      <c r="A92" s="155" t="s">
        <v>91</v>
      </c>
      <c r="B92" s="75">
        <v>16.478</v>
      </c>
      <c r="C92" s="75">
        <v>65.459</v>
      </c>
      <c r="D92" s="75">
        <v>51.373</v>
      </c>
      <c r="E92" s="75">
        <v>133.311</v>
      </c>
      <c r="F92" s="75">
        <v>15.693</v>
      </c>
      <c r="G92" s="75">
        <v>64.546</v>
      </c>
      <c r="H92" s="75">
        <v>61.47</v>
      </c>
      <c r="I92" s="75">
        <v>141.71</v>
      </c>
      <c r="J92" s="75">
        <v>32.172</v>
      </c>
      <c r="K92" s="75">
        <v>130.005</v>
      </c>
      <c r="L92" s="75">
        <v>112.843</v>
      </c>
      <c r="M92" s="75">
        <v>275.02</v>
      </c>
    </row>
    <row r="93" spans="1:13" s="78" customFormat="1" ht="9">
      <c r="A93" s="78" t="s">
        <v>92</v>
      </c>
      <c r="B93" s="78">
        <v>11.88</v>
      </c>
      <c r="C93" s="78">
        <v>47.723</v>
      </c>
      <c r="D93" s="78">
        <v>36.365</v>
      </c>
      <c r="E93" s="78">
        <v>95.969</v>
      </c>
      <c r="F93" s="78">
        <v>11.445</v>
      </c>
      <c r="G93" s="78">
        <v>47.285</v>
      </c>
      <c r="H93" s="78">
        <v>43.983</v>
      </c>
      <c r="I93" s="78">
        <v>102.713</v>
      </c>
      <c r="J93" s="78">
        <v>23.325</v>
      </c>
      <c r="K93" s="78">
        <v>95.008</v>
      </c>
      <c r="L93" s="78">
        <v>80.348</v>
      </c>
      <c r="M93" s="78">
        <v>198.682</v>
      </c>
    </row>
    <row r="94" spans="1:13" s="78" customFormat="1" ht="9">
      <c r="A94" s="82" t="s">
        <v>93</v>
      </c>
      <c r="B94" s="78">
        <v>4.598</v>
      </c>
      <c r="C94" s="78">
        <v>17.736</v>
      </c>
      <c r="D94" s="78">
        <v>15.008</v>
      </c>
      <c r="E94" s="78">
        <v>37.342</v>
      </c>
      <c r="F94" s="78">
        <v>4.248</v>
      </c>
      <c r="G94" s="78">
        <v>17.261</v>
      </c>
      <c r="H94" s="78">
        <v>17.487</v>
      </c>
      <c r="I94" s="78">
        <v>38.996</v>
      </c>
      <c r="J94" s="78">
        <v>8.846</v>
      </c>
      <c r="K94" s="78">
        <v>34.996</v>
      </c>
      <c r="L94" s="78">
        <v>32.496</v>
      </c>
      <c r="M94" s="78">
        <v>76.338</v>
      </c>
    </row>
    <row r="95" spans="1:13" s="78" customFormat="1" ht="9">
      <c r="A95" s="155" t="s">
        <v>94</v>
      </c>
      <c r="B95" s="75">
        <v>368.972</v>
      </c>
      <c r="C95" s="75">
        <v>1231.619</v>
      </c>
      <c r="D95" s="75">
        <v>775.198</v>
      </c>
      <c r="E95" s="75">
        <v>2375.79</v>
      </c>
      <c r="F95" s="75">
        <v>353.437</v>
      </c>
      <c r="G95" s="75">
        <v>1275.996</v>
      </c>
      <c r="H95" s="75">
        <v>935.286</v>
      </c>
      <c r="I95" s="75">
        <v>2564.719</v>
      </c>
      <c r="J95" s="75">
        <v>722.409</v>
      </c>
      <c r="K95" s="75">
        <v>2507.615</v>
      </c>
      <c r="L95" s="75">
        <v>1710.485</v>
      </c>
      <c r="M95" s="75">
        <v>4940.509</v>
      </c>
    </row>
    <row r="96" spans="1:13" s="78" customFormat="1" ht="9">
      <c r="A96" s="82" t="s">
        <v>95</v>
      </c>
      <c r="B96" s="78">
        <v>58.905</v>
      </c>
      <c r="C96" s="78">
        <v>197.21</v>
      </c>
      <c r="D96" s="78">
        <v>116.996</v>
      </c>
      <c r="E96" s="78">
        <v>373.111</v>
      </c>
      <c r="F96" s="78">
        <v>57.085</v>
      </c>
      <c r="G96" s="78">
        <v>204.103</v>
      </c>
      <c r="H96" s="78">
        <v>137.921</v>
      </c>
      <c r="I96" s="78">
        <v>399.109</v>
      </c>
      <c r="J96" s="78">
        <v>115.99</v>
      </c>
      <c r="K96" s="78">
        <v>401.313</v>
      </c>
      <c r="L96" s="78">
        <v>254.917</v>
      </c>
      <c r="M96" s="78">
        <v>772.22</v>
      </c>
    </row>
    <row r="97" spans="1:13" s="78" customFormat="1" ht="9">
      <c r="A97" s="82" t="s">
        <v>96</v>
      </c>
      <c r="B97" s="78">
        <v>16.09</v>
      </c>
      <c r="C97" s="78">
        <v>58.636</v>
      </c>
      <c r="D97" s="78">
        <v>43.634</v>
      </c>
      <c r="E97" s="78">
        <v>118.36</v>
      </c>
      <c r="F97" s="78">
        <v>16.215</v>
      </c>
      <c r="G97" s="78">
        <v>56.516</v>
      </c>
      <c r="H97" s="78">
        <v>54.463</v>
      </c>
      <c r="I97" s="78">
        <v>127.195</v>
      </c>
      <c r="J97" s="78">
        <v>32.305</v>
      </c>
      <c r="K97" s="78">
        <v>115.152</v>
      </c>
      <c r="L97" s="78">
        <v>98.098</v>
      </c>
      <c r="M97" s="78">
        <v>245.555</v>
      </c>
    </row>
    <row r="98" spans="1:13" s="78" customFormat="1" ht="9">
      <c r="A98" s="82" t="s">
        <v>97</v>
      </c>
      <c r="B98" s="78">
        <v>200.436</v>
      </c>
      <c r="C98" s="78">
        <v>654.125</v>
      </c>
      <c r="D98" s="78">
        <v>392.802</v>
      </c>
      <c r="E98" s="78">
        <v>1247.363</v>
      </c>
      <c r="F98" s="78">
        <v>196.83</v>
      </c>
      <c r="G98" s="78">
        <v>681.572</v>
      </c>
      <c r="H98" s="78">
        <v>479.096</v>
      </c>
      <c r="I98" s="78">
        <v>1357.498</v>
      </c>
      <c r="J98" s="78">
        <v>397.265</v>
      </c>
      <c r="K98" s="78">
        <v>1335.697</v>
      </c>
      <c r="L98" s="78">
        <v>871.898</v>
      </c>
      <c r="M98" s="78">
        <v>2604.861</v>
      </c>
    </row>
    <row r="99" spans="1:13" s="78" customFormat="1" ht="9">
      <c r="A99" s="78" t="s">
        <v>98</v>
      </c>
      <c r="B99" s="78">
        <v>25.367</v>
      </c>
      <c r="C99" s="78">
        <v>90.028</v>
      </c>
      <c r="D99" s="78">
        <v>64.811</v>
      </c>
      <c r="E99" s="78">
        <v>180.205</v>
      </c>
      <c r="F99" s="78">
        <v>23.536</v>
      </c>
      <c r="G99" s="78">
        <v>92.724</v>
      </c>
      <c r="H99" s="78">
        <v>75.319</v>
      </c>
      <c r="I99" s="78">
        <v>191.58</v>
      </c>
      <c r="J99" s="78">
        <v>48.903</v>
      </c>
      <c r="K99" s="78">
        <v>182.752</v>
      </c>
      <c r="L99" s="78">
        <v>140.13</v>
      </c>
      <c r="M99" s="78">
        <v>371.785</v>
      </c>
    </row>
    <row r="100" spans="1:13" s="78" customFormat="1" ht="9">
      <c r="A100" s="82" t="s">
        <v>99</v>
      </c>
      <c r="B100" s="78">
        <v>68.174</v>
      </c>
      <c r="C100" s="78">
        <v>231.621</v>
      </c>
      <c r="D100" s="78">
        <v>156.955</v>
      </c>
      <c r="E100" s="78">
        <v>456.75</v>
      </c>
      <c r="F100" s="78">
        <v>59.771</v>
      </c>
      <c r="G100" s="78">
        <v>241.08</v>
      </c>
      <c r="H100" s="78">
        <v>188.486</v>
      </c>
      <c r="I100" s="78">
        <v>489.337</v>
      </c>
      <c r="J100" s="78">
        <v>127.946</v>
      </c>
      <c r="K100" s="78">
        <v>472.701</v>
      </c>
      <c r="L100" s="78">
        <v>345.441</v>
      </c>
      <c r="M100" s="78">
        <v>946.088</v>
      </c>
    </row>
    <row r="101" spans="1:13" s="78" customFormat="1" ht="9">
      <c r="A101" s="155" t="s">
        <v>100</v>
      </c>
      <c r="B101" s="75">
        <v>236.726</v>
      </c>
      <c r="C101" s="75">
        <v>844.54</v>
      </c>
      <c r="D101" s="75">
        <v>599.632</v>
      </c>
      <c r="E101" s="75">
        <v>1680.898</v>
      </c>
      <c r="F101" s="75">
        <v>224.18</v>
      </c>
      <c r="G101" s="75">
        <v>868.326</v>
      </c>
      <c r="H101" s="75">
        <v>724.897</v>
      </c>
      <c r="I101" s="75">
        <v>1817.403</v>
      </c>
      <c r="J101" s="75">
        <v>460.906</v>
      </c>
      <c r="K101" s="75">
        <v>1712.866</v>
      </c>
      <c r="L101" s="75">
        <v>1324.529</v>
      </c>
      <c r="M101" s="75">
        <v>3498.301</v>
      </c>
    </row>
    <row r="102" spans="1:13" s="78" customFormat="1" ht="9">
      <c r="A102" s="82" t="s">
        <v>101</v>
      </c>
      <c r="B102" s="78">
        <v>39.274</v>
      </c>
      <c r="C102" s="78">
        <v>132.045</v>
      </c>
      <c r="D102" s="78">
        <v>89.202</v>
      </c>
      <c r="E102" s="78">
        <v>260.521</v>
      </c>
      <c r="F102" s="78">
        <v>36.944</v>
      </c>
      <c r="G102" s="78">
        <v>130.362</v>
      </c>
      <c r="H102" s="78">
        <v>110.61</v>
      </c>
      <c r="I102" s="78">
        <v>277.916</v>
      </c>
      <c r="J102" s="78">
        <v>76.218</v>
      </c>
      <c r="K102" s="78">
        <v>262.407</v>
      </c>
      <c r="L102" s="78">
        <v>199.812</v>
      </c>
      <c r="M102" s="78">
        <v>538.438</v>
      </c>
    </row>
    <row r="103" spans="1:13" s="78" customFormat="1" ht="9">
      <c r="A103" s="82" t="s">
        <v>102</v>
      </c>
      <c r="B103" s="78">
        <v>73.942</v>
      </c>
      <c r="C103" s="78">
        <v>264.26</v>
      </c>
      <c r="D103" s="78">
        <v>182.692</v>
      </c>
      <c r="E103" s="78">
        <v>520.893</v>
      </c>
      <c r="F103" s="78">
        <v>66.76</v>
      </c>
      <c r="G103" s="78">
        <v>273.717</v>
      </c>
      <c r="H103" s="78">
        <v>217.475</v>
      </c>
      <c r="I103" s="78">
        <v>557.952</v>
      </c>
      <c r="J103" s="78">
        <v>140.701</v>
      </c>
      <c r="K103" s="78">
        <v>537.977</v>
      </c>
      <c r="L103" s="78">
        <v>400.166</v>
      </c>
      <c r="M103" s="78">
        <v>1078.845</v>
      </c>
    </row>
    <row r="104" spans="1:13" s="78" customFormat="1" ht="9">
      <c r="A104" s="82" t="s">
        <v>103</v>
      </c>
      <c r="B104" s="78">
        <v>33.283</v>
      </c>
      <c r="C104" s="78">
        <v>120.258</v>
      </c>
      <c r="D104" s="78">
        <v>89.465</v>
      </c>
      <c r="E104" s="78">
        <v>243.006</v>
      </c>
      <c r="F104" s="78">
        <v>31.31</v>
      </c>
      <c r="G104" s="78">
        <v>125.3</v>
      </c>
      <c r="H104" s="78">
        <v>106.383</v>
      </c>
      <c r="I104" s="78">
        <v>262.993</v>
      </c>
      <c r="J104" s="78">
        <v>64.593</v>
      </c>
      <c r="K104" s="78">
        <v>245.558</v>
      </c>
      <c r="L104" s="78">
        <v>195.848</v>
      </c>
      <c r="M104" s="78">
        <v>505.998</v>
      </c>
    </row>
    <row r="105" spans="1:13" s="78" customFormat="1" ht="9">
      <c r="A105" s="78" t="s">
        <v>104</v>
      </c>
      <c r="B105" s="78">
        <v>22.007</v>
      </c>
      <c r="C105" s="78">
        <v>81.943</v>
      </c>
      <c r="D105" s="78">
        <v>60.866</v>
      </c>
      <c r="E105" s="78">
        <v>164.816</v>
      </c>
      <c r="F105" s="78">
        <v>22.845</v>
      </c>
      <c r="G105" s="78">
        <v>85.239</v>
      </c>
      <c r="H105" s="78">
        <v>73.51</v>
      </c>
      <c r="I105" s="78">
        <v>181.594</v>
      </c>
      <c r="J105" s="78">
        <v>44.852</v>
      </c>
      <c r="K105" s="78">
        <v>167.182</v>
      </c>
      <c r="L105" s="78">
        <v>134.376</v>
      </c>
      <c r="M105" s="78">
        <v>346.41</v>
      </c>
    </row>
    <row r="106" spans="1:13" s="78" customFormat="1" ht="9">
      <c r="A106" s="82" t="s">
        <v>105</v>
      </c>
      <c r="B106" s="78">
        <v>44.076</v>
      </c>
      <c r="C106" s="78">
        <v>161.606</v>
      </c>
      <c r="D106" s="78">
        <v>123.729</v>
      </c>
      <c r="E106" s="78">
        <v>329.411</v>
      </c>
      <c r="F106" s="78">
        <v>42.562</v>
      </c>
      <c r="G106" s="78">
        <v>168.08</v>
      </c>
      <c r="H106" s="78">
        <v>157.83</v>
      </c>
      <c r="I106" s="78">
        <v>368.473</v>
      </c>
      <c r="J106" s="78">
        <v>86.638</v>
      </c>
      <c r="K106" s="78">
        <v>329.687</v>
      </c>
      <c r="L106" s="78">
        <v>281.559</v>
      </c>
      <c r="M106" s="78">
        <v>697.884</v>
      </c>
    </row>
    <row r="107" spans="1:13" s="78" customFormat="1" ht="9">
      <c r="A107" s="82" t="s">
        <v>156</v>
      </c>
      <c r="B107" s="78">
        <v>24.145</v>
      </c>
      <c r="C107" s="78">
        <v>84.427</v>
      </c>
      <c r="D107" s="78">
        <v>53.679</v>
      </c>
      <c r="E107" s="78">
        <v>162.25</v>
      </c>
      <c r="F107" s="78">
        <v>23.759</v>
      </c>
      <c r="G107" s="78">
        <v>85.628</v>
      </c>
      <c r="H107" s="78">
        <v>59.089</v>
      </c>
      <c r="I107" s="78">
        <v>168.476</v>
      </c>
      <c r="J107" s="78">
        <v>47.904</v>
      </c>
      <c r="K107" s="78">
        <v>170.055</v>
      </c>
      <c r="L107" s="78">
        <v>112.768</v>
      </c>
      <c r="M107" s="78">
        <v>330.726</v>
      </c>
    </row>
    <row r="108" spans="1:13" s="78" customFormat="1" ht="9">
      <c r="A108" s="75" t="s">
        <v>106</v>
      </c>
      <c r="B108" s="75">
        <v>32.461</v>
      </c>
      <c r="C108" s="75">
        <v>121.326</v>
      </c>
      <c r="D108" s="75">
        <v>89.972</v>
      </c>
      <c r="E108" s="75">
        <v>243.759</v>
      </c>
      <c r="F108" s="75">
        <v>30.593</v>
      </c>
      <c r="G108" s="75">
        <v>120.815</v>
      </c>
      <c r="H108" s="75">
        <v>106.648</v>
      </c>
      <c r="I108" s="75">
        <v>258.057</v>
      </c>
      <c r="J108" s="75">
        <v>63.054</v>
      </c>
      <c r="K108" s="75">
        <v>242.141</v>
      </c>
      <c r="L108" s="75">
        <v>196.621</v>
      </c>
      <c r="M108" s="75">
        <v>501.815</v>
      </c>
    </row>
    <row r="109" spans="1:13" s="78" customFormat="1" ht="9">
      <c r="A109" s="82" t="s">
        <v>107</v>
      </c>
      <c r="B109" s="78">
        <v>21.057</v>
      </c>
      <c r="C109" s="78">
        <v>79.692</v>
      </c>
      <c r="D109" s="78">
        <v>58.464</v>
      </c>
      <c r="E109" s="78">
        <v>159.212</v>
      </c>
      <c r="F109" s="78">
        <v>19.74</v>
      </c>
      <c r="G109" s="78">
        <v>79.663</v>
      </c>
      <c r="H109" s="78">
        <v>69.493</v>
      </c>
      <c r="I109" s="78">
        <v>168.895</v>
      </c>
      <c r="J109" s="78">
        <v>40.797</v>
      </c>
      <c r="K109" s="78">
        <v>159.354</v>
      </c>
      <c r="L109" s="78">
        <v>127.956</v>
      </c>
      <c r="M109" s="78">
        <v>328.107</v>
      </c>
    </row>
    <row r="110" spans="1:13" s="78" customFormat="1" ht="9">
      <c r="A110" s="82" t="s">
        <v>108</v>
      </c>
      <c r="B110" s="78">
        <v>11.404</v>
      </c>
      <c r="C110" s="78">
        <v>41.634</v>
      </c>
      <c r="D110" s="78">
        <v>31.509</v>
      </c>
      <c r="E110" s="78">
        <v>84.547</v>
      </c>
      <c r="F110" s="78">
        <v>10.853</v>
      </c>
      <c r="G110" s="78">
        <v>41.152</v>
      </c>
      <c r="H110" s="78">
        <v>37.156</v>
      </c>
      <c r="I110" s="78">
        <v>89.161</v>
      </c>
      <c r="J110" s="78">
        <v>22.257</v>
      </c>
      <c r="K110" s="78">
        <v>82.786</v>
      </c>
      <c r="L110" s="78">
        <v>68.665</v>
      </c>
      <c r="M110" s="78">
        <v>173.708</v>
      </c>
    </row>
    <row r="111" spans="1:13" s="78" customFormat="1" ht="9">
      <c r="A111" s="155" t="s">
        <v>109</v>
      </c>
      <c r="B111" s="75">
        <v>115.496</v>
      </c>
      <c r="C111" s="75">
        <v>410.721</v>
      </c>
      <c r="D111" s="75">
        <v>295.298</v>
      </c>
      <c r="E111" s="75">
        <v>821.515</v>
      </c>
      <c r="F111" s="75">
        <v>110.553</v>
      </c>
      <c r="G111" s="75">
        <v>422.288</v>
      </c>
      <c r="H111" s="75">
        <v>344.225</v>
      </c>
      <c r="I111" s="75">
        <v>877.065</v>
      </c>
      <c r="J111" s="75">
        <v>226.049</v>
      </c>
      <c r="K111" s="75">
        <v>833.008</v>
      </c>
      <c r="L111" s="75">
        <v>639.522</v>
      </c>
      <c r="M111" s="75">
        <v>1698.58</v>
      </c>
    </row>
    <row r="112" spans="1:13" s="78" customFormat="1" ht="9">
      <c r="A112" s="82" t="s">
        <v>110</v>
      </c>
      <c r="B112" s="78">
        <v>41.466</v>
      </c>
      <c r="C112" s="78">
        <v>149.509</v>
      </c>
      <c r="D112" s="78">
        <v>110.859</v>
      </c>
      <c r="E112" s="78">
        <v>301.834</v>
      </c>
      <c r="F112" s="78">
        <v>36.618</v>
      </c>
      <c r="G112" s="78">
        <v>154.46</v>
      </c>
      <c r="H112" s="78">
        <v>129.819</v>
      </c>
      <c r="I112" s="78">
        <v>320.897</v>
      </c>
      <c r="J112" s="78">
        <v>78.084</v>
      </c>
      <c r="K112" s="78">
        <v>303.969</v>
      </c>
      <c r="L112" s="78">
        <v>240.678</v>
      </c>
      <c r="M112" s="78">
        <v>622.731</v>
      </c>
    </row>
    <row r="113" spans="1:13" s="78" customFormat="1" ht="9">
      <c r="A113" s="82" t="s">
        <v>111</v>
      </c>
      <c r="B113" s="78">
        <v>20.146</v>
      </c>
      <c r="C113" s="78">
        <v>76.539</v>
      </c>
      <c r="D113" s="78">
        <v>54.632</v>
      </c>
      <c r="E113" s="78">
        <v>151.318</v>
      </c>
      <c r="F113" s="78">
        <v>21.031</v>
      </c>
      <c r="G113" s="78">
        <v>77.972</v>
      </c>
      <c r="H113" s="78">
        <v>63.42</v>
      </c>
      <c r="I113" s="78">
        <v>162.422</v>
      </c>
      <c r="J113" s="78">
        <v>41.177</v>
      </c>
      <c r="K113" s="78">
        <v>154.511</v>
      </c>
      <c r="L113" s="78">
        <v>118.052</v>
      </c>
      <c r="M113" s="78">
        <v>313.74</v>
      </c>
    </row>
    <row r="114" spans="1:13" s="78" customFormat="1" ht="9">
      <c r="A114" s="78" t="s">
        <v>112</v>
      </c>
      <c r="B114" s="78">
        <v>33.412</v>
      </c>
      <c r="C114" s="78">
        <v>115.172</v>
      </c>
      <c r="D114" s="78">
        <v>81.028</v>
      </c>
      <c r="E114" s="78">
        <v>229.612</v>
      </c>
      <c r="F114" s="78">
        <v>32.334</v>
      </c>
      <c r="G114" s="78">
        <v>118.978</v>
      </c>
      <c r="H114" s="78">
        <v>96.015</v>
      </c>
      <c r="I114" s="78">
        <v>247.327</v>
      </c>
      <c r="J114" s="78">
        <v>65.746</v>
      </c>
      <c r="K114" s="78">
        <v>234.15</v>
      </c>
      <c r="L114" s="78">
        <v>177.043</v>
      </c>
      <c r="M114" s="78">
        <v>476.939</v>
      </c>
    </row>
    <row r="115" spans="1:13" s="78" customFormat="1" ht="9">
      <c r="A115" s="82" t="s">
        <v>113</v>
      </c>
      <c r="B115" s="78">
        <v>10.793</v>
      </c>
      <c r="C115" s="78">
        <v>35.531</v>
      </c>
      <c r="D115" s="78">
        <v>24.258</v>
      </c>
      <c r="E115" s="78">
        <v>70.581</v>
      </c>
      <c r="F115" s="78">
        <v>10.516</v>
      </c>
      <c r="G115" s="78">
        <v>36.61</v>
      </c>
      <c r="H115" s="78">
        <v>27.878</v>
      </c>
      <c r="I115" s="78">
        <v>75.005</v>
      </c>
      <c r="J115" s="78">
        <v>21.309</v>
      </c>
      <c r="K115" s="78">
        <v>72.141</v>
      </c>
      <c r="L115" s="78">
        <v>52.136</v>
      </c>
      <c r="M115" s="78">
        <v>145.586</v>
      </c>
    </row>
    <row r="116" spans="1:13" s="78" customFormat="1" ht="9">
      <c r="A116" s="82" t="s">
        <v>114</v>
      </c>
      <c r="B116" s="78">
        <v>9.68</v>
      </c>
      <c r="C116" s="78">
        <v>33.97</v>
      </c>
      <c r="D116" s="78">
        <v>24.521</v>
      </c>
      <c r="E116" s="78">
        <v>68.171</v>
      </c>
      <c r="F116" s="78">
        <v>10.053</v>
      </c>
      <c r="G116" s="78">
        <v>34.268</v>
      </c>
      <c r="H116" s="78">
        <v>27.093</v>
      </c>
      <c r="I116" s="78">
        <v>71.414</v>
      </c>
      <c r="J116" s="78">
        <v>19.733</v>
      </c>
      <c r="K116" s="78">
        <v>68.238</v>
      </c>
      <c r="L116" s="78">
        <v>51.614</v>
      </c>
      <c r="M116" s="78">
        <v>139.585</v>
      </c>
    </row>
    <row r="117" spans="1:13" s="78" customFormat="1" ht="9">
      <c r="A117" s="155" t="s">
        <v>115</v>
      </c>
      <c r="B117" s="75">
        <v>302.861</v>
      </c>
      <c r="C117" s="75">
        <v>1045.755</v>
      </c>
      <c r="D117" s="75">
        <v>732.586</v>
      </c>
      <c r="E117" s="75">
        <v>2081.202</v>
      </c>
      <c r="F117" s="75">
        <v>288.902</v>
      </c>
      <c r="G117" s="75">
        <v>1076.452</v>
      </c>
      <c r="H117" s="75">
        <v>886.15</v>
      </c>
      <c r="I117" s="75">
        <v>2251.504</v>
      </c>
      <c r="J117" s="75">
        <v>591.763</v>
      </c>
      <c r="K117" s="75">
        <v>2122.206</v>
      </c>
      <c r="L117" s="75">
        <v>1618.736</v>
      </c>
      <c r="M117" s="75">
        <v>4332.706</v>
      </c>
    </row>
    <row r="118" spans="1:13" s="78" customFormat="1" ht="9">
      <c r="A118" s="82" t="s">
        <v>116</v>
      </c>
      <c r="B118" s="78">
        <v>25.36</v>
      </c>
      <c r="C118" s="78">
        <v>88.79</v>
      </c>
      <c r="D118" s="78">
        <v>65.952</v>
      </c>
      <c r="E118" s="78">
        <v>180.102</v>
      </c>
      <c r="F118" s="78">
        <v>24.638</v>
      </c>
      <c r="G118" s="78">
        <v>90.701</v>
      </c>
      <c r="H118" s="78">
        <v>78.396</v>
      </c>
      <c r="I118" s="78">
        <v>193.735</v>
      </c>
      <c r="J118" s="78">
        <v>49.998</v>
      </c>
      <c r="K118" s="78">
        <v>179.492</v>
      </c>
      <c r="L118" s="78">
        <v>144.348</v>
      </c>
      <c r="M118" s="78">
        <v>373.837</v>
      </c>
    </row>
    <row r="119" spans="1:13" s="78" customFormat="1" ht="9">
      <c r="A119" s="82" t="s">
        <v>117</v>
      </c>
      <c r="B119" s="78">
        <v>74.883</v>
      </c>
      <c r="C119" s="78">
        <v>259.874</v>
      </c>
      <c r="D119" s="78">
        <v>181.586</v>
      </c>
      <c r="E119" s="78">
        <v>516.343</v>
      </c>
      <c r="F119" s="78">
        <v>74.611</v>
      </c>
      <c r="G119" s="78">
        <v>270.539</v>
      </c>
      <c r="H119" s="78">
        <v>217.183</v>
      </c>
      <c r="I119" s="78">
        <v>562.333</v>
      </c>
      <c r="J119" s="78">
        <v>149.494</v>
      </c>
      <c r="K119" s="78">
        <v>530.413</v>
      </c>
      <c r="L119" s="78">
        <v>398.769</v>
      </c>
      <c r="M119" s="78">
        <v>1078.676</v>
      </c>
    </row>
    <row r="120" spans="1:13" s="78" customFormat="1" ht="9">
      <c r="A120" s="82" t="s">
        <v>118</v>
      </c>
      <c r="B120" s="78">
        <v>34.962</v>
      </c>
      <c r="C120" s="78">
        <v>130.86</v>
      </c>
      <c r="D120" s="78">
        <v>102.367</v>
      </c>
      <c r="E120" s="78">
        <v>268.189</v>
      </c>
      <c r="F120" s="78">
        <v>34.921</v>
      </c>
      <c r="G120" s="78">
        <v>134.487</v>
      </c>
      <c r="H120" s="78">
        <v>124.466</v>
      </c>
      <c r="I120" s="78">
        <v>293.875</v>
      </c>
      <c r="J120" s="78">
        <v>69.883</v>
      </c>
      <c r="K120" s="78">
        <v>265.347</v>
      </c>
      <c r="L120" s="78">
        <v>226.833</v>
      </c>
      <c r="M120" s="78">
        <v>562.064</v>
      </c>
    </row>
    <row r="121" spans="1:13" s="78" customFormat="1" ht="9">
      <c r="A121" s="82" t="s">
        <v>119</v>
      </c>
      <c r="B121" s="78">
        <v>28.614</v>
      </c>
      <c r="C121" s="78">
        <v>89.472</v>
      </c>
      <c r="D121" s="78">
        <v>65.248</v>
      </c>
      <c r="E121" s="78">
        <v>183.334</v>
      </c>
      <c r="F121" s="78">
        <v>24.804</v>
      </c>
      <c r="G121" s="78">
        <v>94.162</v>
      </c>
      <c r="H121" s="78">
        <v>79.719</v>
      </c>
      <c r="I121" s="78">
        <v>198.685</v>
      </c>
      <c r="J121" s="78">
        <v>53.418</v>
      </c>
      <c r="K121" s="78">
        <v>183.634</v>
      </c>
      <c r="L121" s="78">
        <v>144.967</v>
      </c>
      <c r="M121" s="78">
        <v>382.019</v>
      </c>
    </row>
    <row r="122" spans="1:13" s="78" customFormat="1" ht="9">
      <c r="A122" s="82" t="s">
        <v>120</v>
      </c>
      <c r="B122" s="78">
        <v>17.35</v>
      </c>
      <c r="C122" s="78">
        <v>55.468</v>
      </c>
      <c r="D122" s="78">
        <v>38.306</v>
      </c>
      <c r="E122" s="78">
        <v>111.124</v>
      </c>
      <c r="F122" s="78">
        <v>16.885</v>
      </c>
      <c r="G122" s="78">
        <v>56.95</v>
      </c>
      <c r="H122" s="78">
        <v>47.279</v>
      </c>
      <c r="I122" s="78">
        <v>121.114</v>
      </c>
      <c r="J122" s="78">
        <v>34.235</v>
      </c>
      <c r="K122" s="78">
        <v>112.419</v>
      </c>
      <c r="L122" s="78">
        <v>85.585</v>
      </c>
      <c r="M122" s="78">
        <v>232.238</v>
      </c>
    </row>
    <row r="123" spans="1:13" s="78" customFormat="1" ht="9">
      <c r="A123" s="82" t="s">
        <v>121</v>
      </c>
      <c r="B123" s="78">
        <v>9.803</v>
      </c>
      <c r="C123" s="78">
        <v>34.771</v>
      </c>
      <c r="D123" s="78">
        <v>26.029</v>
      </c>
      <c r="E123" s="78">
        <v>70.603</v>
      </c>
      <c r="F123" s="78">
        <v>10.545</v>
      </c>
      <c r="G123" s="78">
        <v>33.869</v>
      </c>
      <c r="H123" s="78">
        <v>32.904</v>
      </c>
      <c r="I123" s="78">
        <v>77.318</v>
      </c>
      <c r="J123" s="78">
        <v>20.347</v>
      </c>
      <c r="K123" s="78">
        <v>68.64</v>
      </c>
      <c r="L123" s="78">
        <v>58.933</v>
      </c>
      <c r="M123" s="78">
        <v>147.92</v>
      </c>
    </row>
    <row r="124" spans="1:13" s="78" customFormat="1" ht="9">
      <c r="A124" s="78" t="s">
        <v>122</v>
      </c>
      <c r="B124" s="78">
        <v>70.275</v>
      </c>
      <c r="C124" s="78">
        <v>230.018</v>
      </c>
      <c r="D124" s="78">
        <v>151.162</v>
      </c>
      <c r="E124" s="78">
        <v>451.455</v>
      </c>
      <c r="F124" s="78">
        <v>62.066</v>
      </c>
      <c r="G124" s="78">
        <v>243.423</v>
      </c>
      <c r="H124" s="78">
        <v>183.501</v>
      </c>
      <c r="I124" s="78">
        <v>488.99</v>
      </c>
      <c r="J124" s="78">
        <v>132.341</v>
      </c>
      <c r="K124" s="78">
        <v>473.441</v>
      </c>
      <c r="L124" s="78">
        <v>334.663</v>
      </c>
      <c r="M124" s="78">
        <v>940.445</v>
      </c>
    </row>
    <row r="125" spans="1:13" s="78" customFormat="1" ht="9">
      <c r="A125" s="82" t="s">
        <v>123</v>
      </c>
      <c r="B125" s="78">
        <v>18.558</v>
      </c>
      <c r="C125" s="78">
        <v>69.904</v>
      </c>
      <c r="D125" s="78">
        <v>43.126</v>
      </c>
      <c r="E125" s="78">
        <v>131.588</v>
      </c>
      <c r="F125" s="78">
        <v>18.399</v>
      </c>
      <c r="G125" s="78">
        <v>67.729</v>
      </c>
      <c r="H125" s="78">
        <v>51.802</v>
      </c>
      <c r="I125" s="78">
        <v>137.93</v>
      </c>
      <c r="J125" s="78">
        <v>36.957</v>
      </c>
      <c r="K125" s="78">
        <v>137.633</v>
      </c>
      <c r="L125" s="78">
        <v>94.928</v>
      </c>
      <c r="M125" s="78">
        <v>269.518</v>
      </c>
    </row>
    <row r="126" spans="1:13" s="78" customFormat="1" ht="9">
      <c r="A126" s="82" t="s">
        <v>124</v>
      </c>
      <c r="B126" s="78">
        <v>23.058</v>
      </c>
      <c r="C126" s="78">
        <v>86.597</v>
      </c>
      <c r="D126" s="78">
        <v>58.809</v>
      </c>
      <c r="E126" s="78">
        <v>168.463</v>
      </c>
      <c r="F126" s="78">
        <v>22.034</v>
      </c>
      <c r="G126" s="78">
        <v>84.592</v>
      </c>
      <c r="H126" s="78">
        <v>70.9</v>
      </c>
      <c r="I126" s="78">
        <v>177.525</v>
      </c>
      <c r="J126" s="78">
        <v>45.091</v>
      </c>
      <c r="K126" s="78">
        <v>171.188</v>
      </c>
      <c r="L126" s="78">
        <v>129.709</v>
      </c>
      <c r="M126" s="78">
        <v>345.988</v>
      </c>
    </row>
    <row r="127" spans="1:13" s="78" customFormat="1" ht="9">
      <c r="A127" s="155" t="s">
        <v>125</v>
      </c>
      <c r="B127" s="75">
        <v>80.78</v>
      </c>
      <c r="C127" s="75">
        <v>362.883</v>
      </c>
      <c r="D127" s="75">
        <v>264.236</v>
      </c>
      <c r="E127" s="75">
        <v>707.9</v>
      </c>
      <c r="F127" s="75">
        <v>75.604</v>
      </c>
      <c r="G127" s="75">
        <v>359.767</v>
      </c>
      <c r="H127" s="75">
        <v>312.186</v>
      </c>
      <c r="I127" s="75">
        <v>747.557</v>
      </c>
      <c r="J127" s="75">
        <v>156.385</v>
      </c>
      <c r="K127" s="75">
        <v>722.65</v>
      </c>
      <c r="L127" s="75">
        <v>576.423</v>
      </c>
      <c r="M127" s="75">
        <v>1455.458</v>
      </c>
    </row>
    <row r="128" spans="1:13" s="78" customFormat="1" ht="9">
      <c r="A128" s="82" t="s">
        <v>126</v>
      </c>
      <c r="B128" s="78">
        <v>15.291</v>
      </c>
      <c r="C128" s="78">
        <v>73.317</v>
      </c>
      <c r="D128" s="78">
        <v>53.259</v>
      </c>
      <c r="E128" s="78">
        <v>141.866</v>
      </c>
      <c r="F128" s="78">
        <v>16.638</v>
      </c>
      <c r="G128" s="78">
        <v>71.517</v>
      </c>
      <c r="H128" s="78">
        <v>62.857</v>
      </c>
      <c r="I128" s="78">
        <v>151.012</v>
      </c>
      <c r="J128" s="78">
        <v>31.929</v>
      </c>
      <c r="K128" s="78">
        <v>144.834</v>
      </c>
      <c r="L128" s="78">
        <v>116.115</v>
      </c>
      <c r="M128" s="78">
        <v>292.878</v>
      </c>
    </row>
    <row r="129" spans="1:13" s="78" customFormat="1" ht="9">
      <c r="A129" s="82" t="s">
        <v>127</v>
      </c>
      <c r="B129" s="78">
        <v>8.415</v>
      </c>
      <c r="C129" s="78">
        <v>33.037</v>
      </c>
      <c r="D129" s="78">
        <v>25.773</v>
      </c>
      <c r="E129" s="78">
        <v>67.225</v>
      </c>
      <c r="F129" s="78">
        <v>7.844</v>
      </c>
      <c r="G129" s="78">
        <v>32.099</v>
      </c>
      <c r="H129" s="78">
        <v>30.941</v>
      </c>
      <c r="I129" s="78">
        <v>70.884</v>
      </c>
      <c r="J129" s="78">
        <v>16.259</v>
      </c>
      <c r="K129" s="78">
        <v>65.135</v>
      </c>
      <c r="L129" s="78">
        <v>56.714</v>
      </c>
      <c r="M129" s="78">
        <v>138.108</v>
      </c>
    </row>
    <row r="130" spans="1:13" s="78" customFormat="1" ht="9">
      <c r="A130" s="82" t="s">
        <v>128</v>
      </c>
      <c r="B130" s="78">
        <v>26.157</v>
      </c>
      <c r="C130" s="78">
        <v>125.671</v>
      </c>
      <c r="D130" s="78">
        <v>84.832</v>
      </c>
      <c r="E130" s="78">
        <v>236.66</v>
      </c>
      <c r="F130" s="78">
        <v>24.891</v>
      </c>
      <c r="G130" s="78">
        <v>126.438</v>
      </c>
      <c r="H130" s="78">
        <v>101.769</v>
      </c>
      <c r="I130" s="78">
        <v>253.098</v>
      </c>
      <c r="J130" s="78">
        <v>51.049</v>
      </c>
      <c r="K130" s="78">
        <v>252.109</v>
      </c>
      <c r="L130" s="78">
        <v>186.602</v>
      </c>
      <c r="M130" s="78">
        <v>489.759</v>
      </c>
    </row>
    <row r="131" spans="1:13" s="78" customFormat="1" ht="9">
      <c r="A131" s="82" t="s">
        <v>129</v>
      </c>
      <c r="B131" s="78">
        <v>9.247</v>
      </c>
      <c r="C131" s="78">
        <v>33.794</v>
      </c>
      <c r="D131" s="78">
        <v>27.547</v>
      </c>
      <c r="E131" s="78">
        <v>70.588</v>
      </c>
      <c r="F131" s="78">
        <v>6.106</v>
      </c>
      <c r="G131" s="78">
        <v>34.477</v>
      </c>
      <c r="H131" s="78">
        <v>33.242</v>
      </c>
      <c r="I131" s="78">
        <v>73.825</v>
      </c>
      <c r="J131" s="78">
        <v>15.353</v>
      </c>
      <c r="K131" s="78">
        <v>68.272</v>
      </c>
      <c r="L131" s="78">
        <v>60.788</v>
      </c>
      <c r="M131" s="78">
        <v>144.413</v>
      </c>
    </row>
    <row r="132" spans="1:13" s="78" customFormat="1" ht="9">
      <c r="A132" s="82" t="s">
        <v>150</v>
      </c>
      <c r="B132" s="78">
        <v>7.548</v>
      </c>
      <c r="C132" s="78">
        <v>35.668</v>
      </c>
      <c r="D132" s="78">
        <v>24.385</v>
      </c>
      <c r="E132" s="78">
        <v>67.601</v>
      </c>
      <c r="F132" s="78">
        <v>7.001</v>
      </c>
      <c r="G132" s="78">
        <v>36.519</v>
      </c>
      <c r="H132" s="78">
        <v>25.447</v>
      </c>
      <c r="I132" s="78">
        <v>68.968</v>
      </c>
      <c r="J132" s="78">
        <v>14.549</v>
      </c>
      <c r="K132" s="78">
        <v>72.187</v>
      </c>
      <c r="L132" s="78">
        <v>49.832</v>
      </c>
      <c r="M132" s="78">
        <v>136.568</v>
      </c>
    </row>
    <row r="133" spans="1:13" s="75" customFormat="1" ht="9">
      <c r="A133" s="78" t="s">
        <v>151</v>
      </c>
      <c r="B133" s="78">
        <v>3.343</v>
      </c>
      <c r="C133" s="78">
        <v>12.481</v>
      </c>
      <c r="D133" s="78">
        <v>8.743</v>
      </c>
      <c r="E133" s="78">
        <v>24.567</v>
      </c>
      <c r="F133" s="78">
        <v>2.398</v>
      </c>
      <c r="G133" s="78">
        <v>12.158</v>
      </c>
      <c r="H133" s="78">
        <v>11.144</v>
      </c>
      <c r="I133" s="78">
        <v>25.7</v>
      </c>
      <c r="J133" s="78">
        <v>5.741</v>
      </c>
      <c r="K133" s="78">
        <v>24.639</v>
      </c>
      <c r="L133" s="78">
        <v>19.887</v>
      </c>
      <c r="M133" s="78">
        <v>50.268</v>
      </c>
    </row>
    <row r="134" spans="1:13" s="78" customFormat="1" ht="9" customHeight="1">
      <c r="A134" s="156" t="s">
        <v>152</v>
      </c>
      <c r="B134" s="156">
        <v>5.01</v>
      </c>
      <c r="C134" s="156">
        <v>22.146</v>
      </c>
      <c r="D134" s="156">
        <v>16.574</v>
      </c>
      <c r="E134" s="156">
        <v>43.731</v>
      </c>
      <c r="F134" s="156">
        <v>4.601</v>
      </c>
      <c r="G134" s="156">
        <v>21.545</v>
      </c>
      <c r="H134" s="156">
        <v>18.942</v>
      </c>
      <c r="I134" s="156">
        <v>45.088</v>
      </c>
      <c r="J134" s="156">
        <v>9.611</v>
      </c>
      <c r="K134" s="156">
        <v>43.691</v>
      </c>
      <c r="L134" s="156">
        <v>35.516</v>
      </c>
      <c r="M134" s="156">
        <v>88.818</v>
      </c>
    </row>
    <row r="135" spans="1:13" ht="9">
      <c r="A135" s="67" t="s">
        <v>153</v>
      </c>
      <c r="B135" s="67">
        <v>5.769</v>
      </c>
      <c r="C135" s="67">
        <v>26.77</v>
      </c>
      <c r="D135" s="67">
        <v>23.123</v>
      </c>
      <c r="E135" s="157">
        <v>55.662</v>
      </c>
      <c r="F135" s="67">
        <v>6.125</v>
      </c>
      <c r="G135" s="67">
        <v>25.013</v>
      </c>
      <c r="H135" s="67">
        <v>27.845</v>
      </c>
      <c r="I135" s="67">
        <v>58.983</v>
      </c>
      <c r="J135" s="157">
        <v>11.893</v>
      </c>
      <c r="K135" s="67">
        <v>51.783</v>
      </c>
      <c r="L135" s="157">
        <v>50.969</v>
      </c>
      <c r="M135" s="67">
        <v>114.645</v>
      </c>
    </row>
    <row r="136" spans="1:13" ht="9">
      <c r="A136" s="158" t="s">
        <v>130</v>
      </c>
      <c r="B136" s="158">
        <v>3066.274</v>
      </c>
      <c r="C136" s="158">
        <v>12728.09</v>
      </c>
      <c r="D136" s="158">
        <v>9224.594</v>
      </c>
      <c r="E136" s="159">
        <v>25018.957</v>
      </c>
      <c r="F136" s="158">
        <v>2908.007</v>
      </c>
      <c r="G136" s="158">
        <v>12871.291</v>
      </c>
      <c r="H136" s="158">
        <v>11210.847</v>
      </c>
      <c r="I136" s="158">
        <v>26990.145</v>
      </c>
      <c r="J136" s="159">
        <v>5974.281</v>
      </c>
      <c r="K136" s="158">
        <v>25599.381</v>
      </c>
      <c r="L136" s="159">
        <v>20435.441</v>
      </c>
      <c r="M136" s="158">
        <v>52009.102</v>
      </c>
    </row>
    <row r="137" spans="1:13" ht="4.5" customHeight="1">
      <c r="A137" s="92"/>
      <c r="B137" s="92"/>
      <c r="C137" s="92"/>
      <c r="D137" s="92"/>
      <c r="E137" s="160"/>
      <c r="F137" s="92"/>
      <c r="G137" s="92"/>
      <c r="H137" s="92"/>
      <c r="I137" s="92"/>
      <c r="J137" s="160"/>
      <c r="K137" s="92"/>
      <c r="L137" s="160"/>
      <c r="M137" s="92"/>
    </row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90" zoomScaleNormal="90" zoomScalePageLayoutView="0" workbookViewId="0" topLeftCell="A1">
      <pane ySplit="5" topLeftCell="BM12" activePane="bottomLeft" state="frozen"/>
      <selection pane="topLeft" activeCell="A1" sqref="A1"/>
      <selection pane="bottomLeft" activeCell="A27" sqref="A27:IV27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3" customWidth="1"/>
    <col min="13" max="16384" width="9.140625" style="1" customWidth="1"/>
  </cols>
  <sheetData>
    <row r="1" ht="15" customHeight="1">
      <c r="A1" s="9" t="s">
        <v>131</v>
      </c>
    </row>
    <row r="2" spans="1:10" ht="15" customHeight="1">
      <c r="A2" s="9" t="s">
        <v>189</v>
      </c>
      <c r="J2" s="2"/>
    </row>
    <row r="3" spans="1:13" s="67" customFormat="1" ht="15" customHeight="1">
      <c r="A3" s="66" t="s">
        <v>193</v>
      </c>
      <c r="G3" s="68"/>
      <c r="J3" s="68"/>
      <c r="K3" s="68"/>
      <c r="L3" s="68"/>
      <c r="M3" s="68"/>
    </row>
    <row r="4" spans="1:7" ht="15" customHeight="1">
      <c r="A4" s="52" t="s">
        <v>3</v>
      </c>
      <c r="B4" s="53" t="s">
        <v>132</v>
      </c>
      <c r="C4" s="53"/>
      <c r="D4" s="53"/>
      <c r="E4" s="53" t="s">
        <v>133</v>
      </c>
      <c r="F4" s="53"/>
      <c r="G4" s="53"/>
    </row>
    <row r="5" spans="1:12" s="5" customFormat="1" ht="18.75" customHeight="1">
      <c r="A5" s="52"/>
      <c r="B5" s="4" t="s">
        <v>4</v>
      </c>
      <c r="C5" s="4" t="s">
        <v>0</v>
      </c>
      <c r="D5" s="4" t="s">
        <v>1</v>
      </c>
      <c r="E5" s="4" t="s">
        <v>4</v>
      </c>
      <c r="F5" s="4" t="s">
        <v>0</v>
      </c>
      <c r="G5" s="4" t="s">
        <v>1</v>
      </c>
      <c r="J5" s="19"/>
      <c r="K5" s="16"/>
      <c r="L5" s="16"/>
    </row>
    <row r="6" spans="1:12" s="5" customFormat="1" ht="3.75" customHeight="1">
      <c r="A6" s="33"/>
      <c r="B6" s="32"/>
      <c r="C6" s="32"/>
      <c r="D6" s="32"/>
      <c r="E6" s="32"/>
      <c r="F6" s="32"/>
      <c r="G6" s="32"/>
      <c r="J6" s="19"/>
      <c r="K6" s="16"/>
      <c r="L6" s="16"/>
    </row>
    <row r="7" spans="1:12" s="7" customFormat="1" ht="9">
      <c r="A7" s="6" t="s">
        <v>8</v>
      </c>
      <c r="B7" s="6">
        <v>1101.655</v>
      </c>
      <c r="C7" s="6">
        <v>897.114</v>
      </c>
      <c r="D7" s="6">
        <v>1998.769</v>
      </c>
      <c r="E7" s="37">
        <v>77.41082229827593</v>
      </c>
      <c r="F7" s="37">
        <v>63.658594830745315</v>
      </c>
      <c r="G7" s="37">
        <v>70.50618586804322</v>
      </c>
      <c r="I7" s="38"/>
      <c r="J7" s="20"/>
      <c r="K7" s="39"/>
      <c r="L7" s="18"/>
    </row>
    <row r="8" spans="1:12" s="7" customFormat="1" ht="9">
      <c r="A8" s="8" t="s">
        <v>9</v>
      </c>
      <c r="B8" s="7">
        <v>561.153</v>
      </c>
      <c r="C8" s="7">
        <v>469.818</v>
      </c>
      <c r="D8" s="7">
        <v>1030.971</v>
      </c>
      <c r="E8" s="10">
        <v>77.24629293536587</v>
      </c>
      <c r="F8" s="10">
        <v>64.1218720719681</v>
      </c>
      <c r="G8" s="10">
        <v>70.61118434852428</v>
      </c>
      <c r="I8" s="13"/>
      <c r="J8" s="20"/>
      <c r="K8" s="21"/>
      <c r="L8" s="18"/>
    </row>
    <row r="9" spans="1:12" s="7" customFormat="1" ht="9">
      <c r="A9" s="8" t="s">
        <v>10</v>
      </c>
      <c r="B9" s="7">
        <v>43.904</v>
      </c>
      <c r="C9" s="7">
        <v>35.095</v>
      </c>
      <c r="D9" s="7">
        <v>79</v>
      </c>
      <c r="E9" s="10">
        <v>76.66098498585625</v>
      </c>
      <c r="F9" s="10">
        <v>63.164226990174456</v>
      </c>
      <c r="G9" s="10">
        <v>69.93045770646789</v>
      </c>
      <c r="I9" s="13"/>
      <c r="J9" s="20"/>
      <c r="K9" s="21"/>
      <c r="L9" s="18"/>
    </row>
    <row r="10" spans="1:12" s="7" customFormat="1" ht="9">
      <c r="A10" s="8" t="s">
        <v>11</v>
      </c>
      <c r="B10" s="7">
        <v>94.912</v>
      </c>
      <c r="C10" s="7">
        <v>73.555</v>
      </c>
      <c r="D10" s="7">
        <v>168.467</v>
      </c>
      <c r="E10" s="10">
        <v>76.60279197370292</v>
      </c>
      <c r="F10" s="10">
        <v>61.16540909167637</v>
      </c>
      <c r="G10" s="10">
        <v>68.91937875726248</v>
      </c>
      <c r="I10" s="13"/>
      <c r="J10" s="20"/>
      <c r="K10" s="21"/>
      <c r="L10" s="18"/>
    </row>
    <row r="11" spans="1:12" s="7" customFormat="1" ht="9">
      <c r="A11" s="8" t="s">
        <v>12</v>
      </c>
      <c r="B11" s="7">
        <v>152.83</v>
      </c>
      <c r="C11" s="7">
        <v>119.572</v>
      </c>
      <c r="D11" s="7">
        <v>272.401</v>
      </c>
      <c r="E11" s="10">
        <v>77.89375225866799</v>
      </c>
      <c r="F11" s="10">
        <v>63.89903991696579</v>
      </c>
      <c r="G11" s="10">
        <v>70.95576018094695</v>
      </c>
      <c r="I11" s="13"/>
      <c r="J11" s="20"/>
      <c r="K11" s="21"/>
      <c r="L11" s="18"/>
    </row>
    <row r="12" spans="1:12" s="7" customFormat="1" ht="9">
      <c r="A12" s="8" t="s">
        <v>13</v>
      </c>
      <c r="B12" s="7">
        <v>56.278</v>
      </c>
      <c r="C12" s="7">
        <v>43.095</v>
      </c>
      <c r="D12" s="7">
        <v>99.375</v>
      </c>
      <c r="E12" s="10">
        <v>79.42707951361895</v>
      </c>
      <c r="F12" s="10">
        <v>62.139899568319976</v>
      </c>
      <c r="G12" s="10">
        <v>70.7899796011212</v>
      </c>
      <c r="I12" s="13"/>
      <c r="J12" s="20"/>
      <c r="K12" s="21"/>
      <c r="L12" s="18"/>
    </row>
    <row r="13" spans="1:12" s="7" customFormat="1" ht="9">
      <c r="A13" s="8" t="s">
        <v>14</v>
      </c>
      <c r="B13" s="7">
        <v>109.228</v>
      </c>
      <c r="C13" s="7">
        <v>85.14800000000001</v>
      </c>
      <c r="D13" s="7">
        <v>194.376</v>
      </c>
      <c r="E13" s="10">
        <v>78.43497757847533</v>
      </c>
      <c r="F13" s="10">
        <v>62.61831426066232</v>
      </c>
      <c r="G13" s="10">
        <v>70.53701396139007</v>
      </c>
      <c r="I13" s="13"/>
      <c r="J13" s="20"/>
      <c r="K13" s="21"/>
      <c r="L13" s="18"/>
    </row>
    <row r="14" spans="1:12" s="7" customFormat="1" ht="9">
      <c r="A14" s="8" t="s">
        <v>15</v>
      </c>
      <c r="B14" s="7">
        <v>44.619</v>
      </c>
      <c r="C14" s="7">
        <v>38.55</v>
      </c>
      <c r="D14" s="7">
        <v>83.17</v>
      </c>
      <c r="E14" s="10">
        <v>77.49932438519052</v>
      </c>
      <c r="F14" s="10">
        <v>68.08742194469224</v>
      </c>
      <c r="G14" s="10">
        <v>72.77038232262113</v>
      </c>
      <c r="I14" s="13"/>
      <c r="J14" s="20"/>
      <c r="K14" s="21"/>
      <c r="L14" s="18"/>
    </row>
    <row r="15" spans="1:12" s="7" customFormat="1" ht="9">
      <c r="A15" s="8" t="s">
        <v>157</v>
      </c>
      <c r="B15" s="7">
        <v>38.729000000000006</v>
      </c>
      <c r="C15" s="7">
        <v>32.28</v>
      </c>
      <c r="D15" s="7">
        <v>71.009</v>
      </c>
      <c r="E15" s="10">
        <v>75.13755497268622</v>
      </c>
      <c r="F15" s="10">
        <v>62.3686912566148</v>
      </c>
      <c r="G15" s="10">
        <v>68.7570916912512</v>
      </c>
      <c r="I15" s="13"/>
      <c r="J15" s="20"/>
      <c r="K15" s="21"/>
      <c r="L15" s="18"/>
    </row>
    <row r="16" spans="1:12" s="7" customFormat="1" ht="9">
      <c r="A16" s="6" t="s">
        <v>16</v>
      </c>
      <c r="B16" s="6">
        <v>33.053</v>
      </c>
      <c r="C16" s="6">
        <v>27.474</v>
      </c>
      <c r="D16" s="6">
        <v>60.525999999999996</v>
      </c>
      <c r="E16" s="37">
        <v>79.01841390947106</v>
      </c>
      <c r="F16" s="37">
        <v>66.49675284891558</v>
      </c>
      <c r="G16" s="37">
        <v>72.7655511762834</v>
      </c>
      <c r="I16" s="38"/>
      <c r="J16" s="20"/>
      <c r="K16" s="39"/>
      <c r="L16" s="18"/>
    </row>
    <row r="17" spans="1:12" s="7" customFormat="1" ht="9">
      <c r="A17" s="8" t="s">
        <v>17</v>
      </c>
      <c r="B17" s="7">
        <v>33.053</v>
      </c>
      <c r="C17" s="7">
        <v>27.474</v>
      </c>
      <c r="D17" s="7">
        <v>60.525999999999996</v>
      </c>
      <c r="E17" s="10">
        <v>79.01841390947106</v>
      </c>
      <c r="F17" s="10">
        <v>66.49675284891558</v>
      </c>
      <c r="G17" s="10">
        <v>72.7655511762834</v>
      </c>
      <c r="I17" s="13"/>
      <c r="J17" s="20"/>
      <c r="K17" s="21"/>
      <c r="L17" s="18"/>
    </row>
    <row r="18" spans="1:12" s="7" customFormat="1" ht="9">
      <c r="A18" s="75" t="s">
        <v>18</v>
      </c>
      <c r="B18" s="75">
        <v>2586.66</v>
      </c>
      <c r="C18" s="75">
        <v>2028.784</v>
      </c>
      <c r="D18" s="186">
        <v>4615.445</v>
      </c>
      <c r="E18" s="186">
        <v>78.288939486657</v>
      </c>
      <c r="F18" s="186">
        <v>63.12363423427273</v>
      </c>
      <c r="G18" s="186">
        <v>70.74904509733331</v>
      </c>
      <c r="I18" s="40"/>
      <c r="J18" s="20"/>
      <c r="K18" s="39"/>
      <c r="L18" s="18"/>
    </row>
    <row r="19" spans="1:12" s="7" customFormat="1" ht="8.25" customHeight="1">
      <c r="A19" s="82" t="s">
        <v>19</v>
      </c>
      <c r="B19" s="78">
        <v>226.341</v>
      </c>
      <c r="C19" s="78">
        <v>182.848</v>
      </c>
      <c r="D19" s="88">
        <v>409.188</v>
      </c>
      <c r="E19" s="88">
        <v>77.4393122643836</v>
      </c>
      <c r="F19" s="88">
        <v>63.80640396351699</v>
      </c>
      <c r="G19" s="88">
        <v>70.63276712560778</v>
      </c>
      <c r="I19" s="13"/>
      <c r="J19" s="20"/>
      <c r="K19" s="21"/>
      <c r="L19" s="18"/>
    </row>
    <row r="20" spans="1:12" s="7" customFormat="1" ht="8.25" customHeight="1">
      <c r="A20" s="82" t="s">
        <v>20</v>
      </c>
      <c r="B20" s="78">
        <v>155.787</v>
      </c>
      <c r="C20" s="78">
        <v>121.014</v>
      </c>
      <c r="D20" s="88">
        <v>276.801</v>
      </c>
      <c r="E20" s="88">
        <v>78.26967666973425</v>
      </c>
      <c r="F20" s="88">
        <v>62.41380028750599</v>
      </c>
      <c r="G20" s="88">
        <v>70.39350276711953</v>
      </c>
      <c r="I20" s="13"/>
      <c r="J20" s="20"/>
      <c r="K20" s="21"/>
      <c r="L20" s="18"/>
    </row>
    <row r="21" spans="1:12" s="7" customFormat="1" ht="8.25" customHeight="1">
      <c r="A21" s="82" t="s">
        <v>21</v>
      </c>
      <c r="B21" s="78">
        <v>48.626999999999995</v>
      </c>
      <c r="C21" s="78">
        <v>35.977999999999994</v>
      </c>
      <c r="D21" s="88">
        <v>84.606</v>
      </c>
      <c r="E21" s="88">
        <v>79.80456026058633</v>
      </c>
      <c r="F21" s="88">
        <v>61.01173170981976</v>
      </c>
      <c r="G21" s="88">
        <v>70.49503943879151</v>
      </c>
      <c r="I21" s="13"/>
      <c r="J21" s="20"/>
      <c r="K21" s="21"/>
      <c r="L21" s="18"/>
    </row>
    <row r="22" spans="1:12" s="7" customFormat="1" ht="8.25" customHeight="1">
      <c r="A22" s="82" t="s">
        <v>22</v>
      </c>
      <c r="B22" s="78">
        <v>815.7900000000001</v>
      </c>
      <c r="C22" s="78">
        <v>682.019</v>
      </c>
      <c r="D22" s="88">
        <v>1497.809</v>
      </c>
      <c r="E22" s="88">
        <v>78.86818663321</v>
      </c>
      <c r="F22" s="88">
        <v>66.36466747405629</v>
      </c>
      <c r="G22" s="88">
        <v>72.58140594962047</v>
      </c>
      <c r="I22" s="13"/>
      <c r="J22" s="20"/>
      <c r="K22" s="21"/>
      <c r="L22" s="18"/>
    </row>
    <row r="23" spans="1:12" s="7" customFormat="1" ht="8.25" customHeight="1">
      <c r="A23" s="82" t="s">
        <v>23</v>
      </c>
      <c r="B23" s="78">
        <v>282.666</v>
      </c>
      <c r="C23" s="78">
        <v>200.694</v>
      </c>
      <c r="D23" s="88">
        <v>483.35900000000004</v>
      </c>
      <c r="E23" s="88">
        <v>75.66784574987521</v>
      </c>
      <c r="F23" s="88">
        <v>56.015735800634836</v>
      </c>
      <c r="G23" s="88">
        <v>66.02188349428742</v>
      </c>
      <c r="I23" s="13"/>
      <c r="J23" s="20"/>
      <c r="K23" s="21"/>
      <c r="L23" s="18"/>
    </row>
    <row r="24" spans="1:12" s="7" customFormat="1" ht="8.25" customHeight="1">
      <c r="A24" s="82" t="s">
        <v>24</v>
      </c>
      <c r="B24" s="78">
        <v>333.88599999999997</v>
      </c>
      <c r="C24" s="78">
        <v>240.51999999999998</v>
      </c>
      <c r="D24" s="88">
        <v>574.406</v>
      </c>
      <c r="E24" s="88">
        <v>78.56668415454148</v>
      </c>
      <c r="F24" s="88">
        <v>59.27623822584048</v>
      </c>
      <c r="G24" s="88">
        <v>69.07019736785834</v>
      </c>
      <c r="I24" s="13"/>
      <c r="J24" s="20"/>
      <c r="K24" s="21"/>
      <c r="L24" s="18"/>
    </row>
    <row r="25" spans="1:12" s="7" customFormat="1" ht="8.25" customHeight="1">
      <c r="A25" s="82" t="s">
        <v>25</v>
      </c>
      <c r="B25" s="78">
        <v>135.66</v>
      </c>
      <c r="C25" s="78">
        <v>114.844</v>
      </c>
      <c r="D25" s="88">
        <v>250.504</v>
      </c>
      <c r="E25" s="88">
        <v>74.68150609206415</v>
      </c>
      <c r="F25" s="88">
        <v>66.01765526142925</v>
      </c>
      <c r="G25" s="88">
        <v>70.3846274751874</v>
      </c>
      <c r="I25" s="13"/>
      <c r="J25" s="20"/>
      <c r="K25" s="21"/>
      <c r="L25" s="18"/>
    </row>
    <row r="26" spans="1:12" s="7" customFormat="1" ht="8.25" customHeight="1">
      <c r="A26" s="82" t="s">
        <v>26</v>
      </c>
      <c r="B26" s="78">
        <v>95.871</v>
      </c>
      <c r="C26" s="78">
        <v>69.68299999999999</v>
      </c>
      <c r="D26" s="88">
        <v>165.555</v>
      </c>
      <c r="E26" s="88">
        <v>79.36287024308609</v>
      </c>
      <c r="F26" s="88">
        <v>60.54381622640511</v>
      </c>
      <c r="G26" s="88">
        <v>70.09984782203415</v>
      </c>
      <c r="I26" s="13"/>
      <c r="J26" s="20"/>
      <c r="K26" s="21"/>
      <c r="L26" s="18"/>
    </row>
    <row r="27" spans="1:12" s="7" customFormat="1" ht="20.25" customHeight="1">
      <c r="A27" s="89" t="s">
        <v>27</v>
      </c>
      <c r="B27" s="90">
        <v>111.492</v>
      </c>
      <c r="C27" s="90">
        <v>80.951</v>
      </c>
      <c r="D27" s="90">
        <v>192.44400000000002</v>
      </c>
      <c r="E27" s="90">
        <v>80.50046047754893</v>
      </c>
      <c r="F27" s="90">
        <v>61.50321932052768</v>
      </c>
      <c r="G27" s="90">
        <v>71.11883394475942</v>
      </c>
      <c r="I27" s="13"/>
      <c r="J27" s="20"/>
      <c r="K27" s="21"/>
      <c r="L27" s="18"/>
    </row>
    <row r="28" spans="1:12" s="7" customFormat="1" ht="8.25" customHeight="1">
      <c r="A28" s="82" t="s">
        <v>28</v>
      </c>
      <c r="B28" s="78">
        <v>90.171</v>
      </c>
      <c r="C28" s="78">
        <v>67.226</v>
      </c>
      <c r="D28" s="88">
        <v>157.396</v>
      </c>
      <c r="E28" s="88">
        <v>79.53327196924576</v>
      </c>
      <c r="F28" s="88">
        <v>61.98245744443619</v>
      </c>
      <c r="G28" s="88">
        <v>70.88601800053104</v>
      </c>
      <c r="I28" s="13"/>
      <c r="J28" s="20"/>
      <c r="K28" s="21"/>
      <c r="L28" s="18"/>
    </row>
    <row r="29" spans="1:12" s="7" customFormat="1" ht="8.25" customHeight="1">
      <c r="A29" s="82" t="s">
        <v>29</v>
      </c>
      <c r="B29" s="78">
        <v>60.955</v>
      </c>
      <c r="C29" s="78">
        <v>46.78</v>
      </c>
      <c r="D29" s="88">
        <v>107.735</v>
      </c>
      <c r="E29" s="88">
        <v>77.55177077725105</v>
      </c>
      <c r="F29" s="88">
        <v>62.88714338040781</v>
      </c>
      <c r="G29" s="88">
        <v>70.33883602685064</v>
      </c>
      <c r="I29" s="13"/>
      <c r="J29" s="20"/>
      <c r="K29" s="21"/>
      <c r="L29" s="18"/>
    </row>
    <row r="30" spans="1:12" s="7" customFormat="1" ht="9">
      <c r="A30" s="82" t="s">
        <v>154</v>
      </c>
      <c r="B30" s="78">
        <v>229.41400000000002</v>
      </c>
      <c r="C30" s="78">
        <v>186.229</v>
      </c>
      <c r="D30" s="88">
        <v>415.64300000000003</v>
      </c>
      <c r="E30" s="88">
        <v>80.28307485503049</v>
      </c>
      <c r="F30" s="88">
        <v>66.70480055258159</v>
      </c>
      <c r="G30" s="88">
        <v>73.51519324633034</v>
      </c>
      <c r="I30" s="40"/>
      <c r="J30" s="20"/>
      <c r="K30" s="39"/>
      <c r="L30" s="18"/>
    </row>
    <row r="31" spans="1:12" s="7" customFormat="1" ht="10.5" customHeight="1">
      <c r="A31" s="35" t="s">
        <v>30</v>
      </c>
      <c r="B31" s="6">
        <v>280.248</v>
      </c>
      <c r="C31" s="6">
        <v>224.133</v>
      </c>
      <c r="D31" s="6">
        <v>504.382</v>
      </c>
      <c r="E31" s="37">
        <v>79.67543730707041</v>
      </c>
      <c r="F31" s="37">
        <v>65.34054534676942</v>
      </c>
      <c r="G31" s="37">
        <v>72.53708213415985</v>
      </c>
      <c r="I31" s="13"/>
      <c r="J31" s="20"/>
      <c r="K31" s="21"/>
      <c r="L31" s="18"/>
    </row>
    <row r="32" spans="1:12" s="7" customFormat="1" ht="9">
      <c r="A32" s="8" t="s">
        <v>31</v>
      </c>
      <c r="B32" s="7">
        <v>141.087</v>
      </c>
      <c r="C32" s="7">
        <v>113.83500000000001</v>
      </c>
      <c r="D32" s="7">
        <v>254.921</v>
      </c>
      <c r="E32" s="10">
        <v>81.1170054240925</v>
      </c>
      <c r="F32" s="10">
        <v>67.20101168252438</v>
      </c>
      <c r="G32" s="10">
        <v>74.19517177956378</v>
      </c>
      <c r="I32" s="13"/>
      <c r="J32" s="20"/>
      <c r="K32" s="21"/>
      <c r="L32" s="18"/>
    </row>
    <row r="33" spans="1:12" s="7" customFormat="1" ht="9">
      <c r="A33" s="7" t="s">
        <v>32</v>
      </c>
      <c r="B33" s="7">
        <v>139.162</v>
      </c>
      <c r="C33" s="7">
        <v>110.29799999999999</v>
      </c>
      <c r="D33" s="7">
        <v>249.45999999999998</v>
      </c>
      <c r="E33" s="10">
        <v>78.27242139459335</v>
      </c>
      <c r="F33" s="10">
        <v>63.5370401713542</v>
      </c>
      <c r="G33" s="10">
        <v>70.92671090797478</v>
      </c>
      <c r="I33" s="38"/>
      <c r="J33" s="20"/>
      <c r="K33" s="39"/>
      <c r="L33" s="18"/>
    </row>
    <row r="34" spans="1:12" s="7" customFormat="1" ht="9">
      <c r="A34" s="35" t="s">
        <v>33</v>
      </c>
      <c r="B34" s="6">
        <v>1267.817</v>
      </c>
      <c r="C34" s="6">
        <v>964.328</v>
      </c>
      <c r="D34" s="6">
        <v>2232.1440000000002</v>
      </c>
      <c r="E34" s="37">
        <v>77.38559594659804</v>
      </c>
      <c r="F34" s="37">
        <v>60.49347480226961</v>
      </c>
      <c r="G34" s="37">
        <v>68.96984425553971</v>
      </c>
      <c r="I34" s="13"/>
      <c r="J34" s="20"/>
      <c r="K34" s="21"/>
      <c r="L34" s="18"/>
    </row>
    <row r="35" spans="1:12" s="7" customFormat="1" ht="9">
      <c r="A35" s="8" t="s">
        <v>34</v>
      </c>
      <c r="B35" s="7">
        <v>238.702</v>
      </c>
      <c r="C35" s="7">
        <v>191.608</v>
      </c>
      <c r="D35" s="7">
        <v>430.31</v>
      </c>
      <c r="E35" s="10">
        <v>77.91118657918621</v>
      </c>
      <c r="F35" s="10">
        <v>64.08490990762273</v>
      </c>
      <c r="G35" s="10">
        <v>71.0348484848485</v>
      </c>
      <c r="I35" s="13"/>
      <c r="J35" s="20"/>
      <c r="K35" s="21"/>
      <c r="L35" s="18"/>
    </row>
    <row r="36" spans="1:12" s="7" customFormat="1" ht="9">
      <c r="A36" s="8" t="s">
        <v>35</v>
      </c>
      <c r="B36" s="7">
        <v>221.145</v>
      </c>
      <c r="C36" s="7">
        <v>162.804</v>
      </c>
      <c r="D36" s="7">
        <v>383.948</v>
      </c>
      <c r="E36" s="10">
        <v>75.47064853461335</v>
      </c>
      <c r="F36" s="10">
        <v>58.40703816546179</v>
      </c>
      <c r="G36" s="10">
        <v>67.06725263017714</v>
      </c>
      <c r="I36" s="13"/>
      <c r="J36" s="20"/>
      <c r="K36" s="21"/>
      <c r="L36" s="18"/>
    </row>
    <row r="37" spans="1:12" s="7" customFormat="1" ht="9">
      <c r="A37" s="8" t="s">
        <v>36</v>
      </c>
      <c r="B37" s="7">
        <v>53.084</v>
      </c>
      <c r="C37" s="7">
        <v>45.137</v>
      </c>
      <c r="D37" s="7">
        <v>98.22</v>
      </c>
      <c r="E37" s="10">
        <v>78.31277600121821</v>
      </c>
      <c r="F37" s="10">
        <v>68.01284783535287</v>
      </c>
      <c r="G37" s="10">
        <v>73.16118816704983</v>
      </c>
      <c r="I37" s="13"/>
      <c r="J37" s="20"/>
      <c r="K37" s="21"/>
      <c r="L37" s="18"/>
    </row>
    <row r="38" spans="1:12" s="7" customFormat="1" ht="9">
      <c r="A38" s="8" t="s">
        <v>37</v>
      </c>
      <c r="B38" s="7">
        <v>234.187</v>
      </c>
      <c r="C38" s="7">
        <v>177.366</v>
      </c>
      <c r="D38" s="7">
        <v>411.553</v>
      </c>
      <c r="E38" s="10">
        <v>79.11381214703465</v>
      </c>
      <c r="F38" s="10">
        <v>61.6111364673665</v>
      </c>
      <c r="G38" s="10">
        <v>70.41771981879678</v>
      </c>
      <c r="I38" s="13"/>
      <c r="J38" s="20"/>
      <c r="K38" s="21"/>
      <c r="L38" s="18"/>
    </row>
    <row r="39" spans="1:12" s="7" customFormat="1" ht="9">
      <c r="A39" s="8" t="s">
        <v>38</v>
      </c>
      <c r="B39" s="7">
        <v>213.222</v>
      </c>
      <c r="C39" s="7">
        <v>160.96099999999998</v>
      </c>
      <c r="D39" s="7">
        <v>374.183</v>
      </c>
      <c r="E39" s="10">
        <v>76.33001905831253</v>
      </c>
      <c r="F39" s="10">
        <v>58.52368743080238</v>
      </c>
      <c r="G39" s="10">
        <v>67.36435586917136</v>
      </c>
      <c r="I39" s="13"/>
      <c r="J39" s="20"/>
      <c r="K39" s="21"/>
      <c r="L39" s="18"/>
    </row>
    <row r="40" spans="1:12" s="7" customFormat="1" ht="9">
      <c r="A40" s="8" t="s">
        <v>39</v>
      </c>
      <c r="B40" s="7">
        <v>245.4</v>
      </c>
      <c r="C40" s="7">
        <v>181.113</v>
      </c>
      <c r="D40" s="7">
        <v>426.512</v>
      </c>
      <c r="E40" s="10">
        <v>78.0298607881744</v>
      </c>
      <c r="F40" s="10">
        <v>58.7913550825869</v>
      </c>
      <c r="G40" s="10">
        <v>68.3944869549184</v>
      </c>
      <c r="I40" s="13"/>
      <c r="J40" s="20"/>
      <c r="K40" s="21"/>
      <c r="L40" s="18"/>
    </row>
    <row r="41" spans="1:12" s="7" customFormat="1" ht="9">
      <c r="A41" s="7" t="s">
        <v>40</v>
      </c>
      <c r="B41" s="7">
        <v>62.07899999999999</v>
      </c>
      <c r="C41" s="7">
        <v>45.339</v>
      </c>
      <c r="D41" s="7">
        <v>107.41799999999999</v>
      </c>
      <c r="E41" s="10">
        <v>76.39500177062783</v>
      </c>
      <c r="F41" s="10">
        <v>57.47102887508804</v>
      </c>
      <c r="G41" s="10">
        <v>66.99159471376849</v>
      </c>
      <c r="I41" s="38"/>
      <c r="J41" s="20"/>
      <c r="K41" s="39"/>
      <c r="L41" s="18"/>
    </row>
    <row r="42" spans="1:12" s="7" customFormat="1" ht="9" customHeight="1">
      <c r="A42" s="35" t="s">
        <v>41</v>
      </c>
      <c r="B42" s="6">
        <v>302.501</v>
      </c>
      <c r="C42" s="6">
        <v>235.403</v>
      </c>
      <c r="D42" s="6">
        <v>537.904</v>
      </c>
      <c r="E42" s="37">
        <v>76.63542879771981</v>
      </c>
      <c r="F42" s="37">
        <v>60.73572631336744</v>
      </c>
      <c r="G42" s="37">
        <v>68.6997328656198</v>
      </c>
      <c r="I42" s="13"/>
      <c r="J42" s="20"/>
      <c r="K42" s="21"/>
      <c r="L42" s="18"/>
    </row>
    <row r="43" spans="1:12" s="7" customFormat="1" ht="9">
      <c r="A43" s="8" t="s">
        <v>42</v>
      </c>
      <c r="B43" s="7">
        <v>132.782</v>
      </c>
      <c r="C43" s="7">
        <v>103.101</v>
      </c>
      <c r="D43" s="7">
        <v>235.883</v>
      </c>
      <c r="E43" s="10">
        <v>76.56201853563725</v>
      </c>
      <c r="F43" s="10">
        <v>60.08615690497887</v>
      </c>
      <c r="G43" s="10">
        <v>68.31828275351592</v>
      </c>
      <c r="I43" s="13"/>
      <c r="J43" s="20"/>
      <c r="K43" s="21"/>
      <c r="L43" s="18"/>
    </row>
    <row r="44" spans="1:12" s="7" customFormat="1" ht="9">
      <c r="A44" s="8" t="s">
        <v>43</v>
      </c>
      <c r="B44" s="7">
        <v>34.281</v>
      </c>
      <c r="C44" s="7">
        <v>26.237</v>
      </c>
      <c r="D44" s="7">
        <v>60.518</v>
      </c>
      <c r="E44" s="10">
        <v>75.99647903218526</v>
      </c>
      <c r="F44" s="10">
        <v>60.67701585357235</v>
      </c>
      <c r="G44" s="10">
        <v>68.50052445335822</v>
      </c>
      <c r="I44" s="13"/>
      <c r="J44" s="20"/>
      <c r="K44" s="21"/>
      <c r="L44" s="18"/>
    </row>
    <row r="45" spans="1:12" s="7" customFormat="1" ht="9">
      <c r="A45" s="8" t="s">
        <v>44</v>
      </c>
      <c r="B45" s="7">
        <v>53.407</v>
      </c>
      <c r="C45" s="7">
        <v>45.387</v>
      </c>
      <c r="D45" s="7">
        <v>98.79299999999999</v>
      </c>
      <c r="E45" s="10">
        <v>73.57497474998934</v>
      </c>
      <c r="F45" s="10">
        <v>62.41011480074572</v>
      </c>
      <c r="G45" s="10">
        <v>67.95021145306023</v>
      </c>
      <c r="I45" s="13"/>
      <c r="J45" s="20"/>
      <c r="K45" s="21"/>
      <c r="L45" s="18"/>
    </row>
    <row r="46" spans="1:12" s="7" customFormat="1" ht="9">
      <c r="A46" s="7" t="s">
        <v>45</v>
      </c>
      <c r="B46" s="7">
        <v>82.033</v>
      </c>
      <c r="C46" s="7">
        <v>60.676</v>
      </c>
      <c r="D46" s="7">
        <v>142.708</v>
      </c>
      <c r="E46" s="10">
        <v>79.18284064894995</v>
      </c>
      <c r="F46" s="10">
        <v>60.664225154266795</v>
      </c>
      <c r="G46" s="10">
        <v>69.96077647587879</v>
      </c>
      <c r="I46" s="38"/>
      <c r="J46" s="20"/>
      <c r="K46" s="39"/>
      <c r="L46" s="18"/>
    </row>
    <row r="47" spans="1:12" s="6" customFormat="1" ht="9.75" customHeight="1">
      <c r="A47" s="35" t="s">
        <v>46</v>
      </c>
      <c r="B47" s="6">
        <v>369.04699999999997</v>
      </c>
      <c r="C47" s="6">
        <v>303</v>
      </c>
      <c r="D47" s="6">
        <v>672.048</v>
      </c>
      <c r="E47" s="37">
        <v>75.47994157781977</v>
      </c>
      <c r="F47" s="37">
        <v>61.25497105876347</v>
      </c>
      <c r="G47" s="37">
        <v>68.28863215862239</v>
      </c>
      <c r="I47" s="38"/>
      <c r="J47" s="20"/>
      <c r="K47" s="39"/>
      <c r="L47" s="48"/>
    </row>
    <row r="48" spans="1:12" s="7" customFormat="1" ht="8.25" customHeight="1">
      <c r="A48" s="8" t="s">
        <v>47</v>
      </c>
      <c r="B48" s="7">
        <v>54.164</v>
      </c>
      <c r="C48" s="7">
        <v>40.622</v>
      </c>
      <c r="D48" s="7">
        <v>94.786</v>
      </c>
      <c r="E48" s="10">
        <v>78.68663069088699</v>
      </c>
      <c r="F48" s="10">
        <v>58.868898436567605</v>
      </c>
      <c r="G48" s="10">
        <v>68.68473162321088</v>
      </c>
      <c r="I48" s="13"/>
      <c r="J48" s="20"/>
      <c r="K48" s="21"/>
      <c r="L48" s="18"/>
    </row>
    <row r="49" spans="1:12" s="7" customFormat="1" ht="8.25" customHeight="1">
      <c r="A49" s="8" t="s">
        <v>48</v>
      </c>
      <c r="B49" s="7">
        <v>64.908</v>
      </c>
      <c r="C49" s="7">
        <v>54.518</v>
      </c>
      <c r="D49" s="7">
        <v>119.42699999999999</v>
      </c>
      <c r="E49" s="10">
        <v>74.74457405275837</v>
      </c>
      <c r="F49" s="10">
        <v>61.83139229268634</v>
      </c>
      <c r="G49" s="10">
        <v>68.23720552396426</v>
      </c>
      <c r="I49" s="13"/>
      <c r="J49" s="20"/>
      <c r="K49" s="21"/>
      <c r="L49" s="18"/>
    </row>
    <row r="50" spans="1:12" s="7" customFormat="1" ht="8.25" customHeight="1">
      <c r="A50" s="8" t="s">
        <v>49</v>
      </c>
      <c r="B50" s="7">
        <v>196.47199999999998</v>
      </c>
      <c r="C50" s="7">
        <v>165.697</v>
      </c>
      <c r="D50" s="7">
        <v>362.169</v>
      </c>
      <c r="E50" s="10">
        <v>74.44972097433585</v>
      </c>
      <c r="F50" s="10">
        <v>61.7704559178744</v>
      </c>
      <c r="G50" s="10">
        <v>68.01740049474998</v>
      </c>
      <c r="I50" s="13"/>
      <c r="J50" s="20"/>
      <c r="K50" s="21"/>
      <c r="L50" s="18"/>
    </row>
    <row r="51" spans="1:12" s="7" customFormat="1" ht="9">
      <c r="A51" s="7" t="s">
        <v>50</v>
      </c>
      <c r="B51" s="7">
        <v>53.503</v>
      </c>
      <c r="C51" s="7">
        <v>42.164</v>
      </c>
      <c r="D51" s="7">
        <v>95.667</v>
      </c>
      <c r="E51" s="10">
        <v>77.19453542238352</v>
      </c>
      <c r="F51" s="10">
        <v>60.87491936902598</v>
      </c>
      <c r="G51" s="10">
        <v>69.00841942718482</v>
      </c>
      <c r="I51" s="38"/>
      <c r="J51" s="20"/>
      <c r="K51" s="39"/>
      <c r="L51" s="18"/>
    </row>
    <row r="52" spans="1:12" s="7" customFormat="1" ht="8.25" customHeight="1">
      <c r="A52" s="35" t="s">
        <v>51</v>
      </c>
      <c r="B52" s="6">
        <v>1149.078</v>
      </c>
      <c r="C52" s="6">
        <v>935.662</v>
      </c>
      <c r="D52" s="6">
        <v>2084.739</v>
      </c>
      <c r="E52" s="37">
        <v>79.51530425312113</v>
      </c>
      <c r="F52" s="37">
        <v>65.42641225064338</v>
      </c>
      <c r="G52" s="37">
        <v>72.43397201300942</v>
      </c>
      <c r="I52" s="13"/>
      <c r="J52" s="20"/>
      <c r="K52" s="21"/>
      <c r="L52" s="18"/>
    </row>
    <row r="53" spans="1:12" s="7" customFormat="1" ht="8.25" customHeight="1">
      <c r="A53" s="8" t="s">
        <v>52</v>
      </c>
      <c r="B53" s="7">
        <v>75.051</v>
      </c>
      <c r="C53" s="7">
        <v>57.641999999999996</v>
      </c>
      <c r="D53" s="7">
        <v>132.692</v>
      </c>
      <c r="E53" s="10">
        <v>79.06558354120217</v>
      </c>
      <c r="F53" s="10">
        <v>63.430666726288955</v>
      </c>
      <c r="G53" s="10">
        <v>71.29749963899718</v>
      </c>
      <c r="I53" s="13"/>
      <c r="J53" s="20"/>
      <c r="K53" s="21"/>
      <c r="L53" s="18"/>
    </row>
    <row r="54" spans="1:12" s="7" customFormat="1" ht="8.25" customHeight="1">
      <c r="A54" s="8" t="s">
        <v>53</v>
      </c>
      <c r="B54" s="7">
        <v>119.367</v>
      </c>
      <c r="C54" s="7">
        <v>95.253</v>
      </c>
      <c r="D54" s="7">
        <v>214.62</v>
      </c>
      <c r="E54" s="10">
        <v>81.48453106317169</v>
      </c>
      <c r="F54" s="10">
        <v>66.43358135696907</v>
      </c>
      <c r="G54" s="10">
        <v>73.93459294545845</v>
      </c>
      <c r="I54" s="13"/>
      <c r="J54" s="20"/>
      <c r="K54" s="21"/>
      <c r="L54" s="18"/>
    </row>
    <row r="55" spans="1:12" s="7" customFormat="1" ht="8.25" customHeight="1">
      <c r="A55" s="8" t="s">
        <v>54</v>
      </c>
      <c r="B55" s="7">
        <v>138.975</v>
      </c>
      <c r="C55" s="7">
        <v>108.009</v>
      </c>
      <c r="D55" s="7">
        <v>246.98499999999999</v>
      </c>
      <c r="E55" s="10">
        <v>78.60974714732556</v>
      </c>
      <c r="F55" s="10">
        <v>62.55665672483032</v>
      </c>
      <c r="G55" s="10">
        <v>70.61504948758059</v>
      </c>
      <c r="I55" s="13"/>
      <c r="J55" s="20"/>
      <c r="K55" s="21"/>
      <c r="L55" s="18"/>
    </row>
    <row r="56" spans="1:12" s="7" customFormat="1" ht="8.25" customHeight="1">
      <c r="A56" s="8" t="s">
        <v>55</v>
      </c>
      <c r="B56" s="7">
        <v>181.33</v>
      </c>
      <c r="C56" s="7">
        <v>144.505</v>
      </c>
      <c r="D56" s="7">
        <v>325.834</v>
      </c>
      <c r="E56" s="10">
        <v>78.10878969001848</v>
      </c>
      <c r="F56" s="10">
        <v>63.71845448874167</v>
      </c>
      <c r="G56" s="10">
        <v>70.91386823316115</v>
      </c>
      <c r="I56" s="13"/>
      <c r="J56" s="20"/>
      <c r="K56" s="21"/>
      <c r="L56" s="18"/>
    </row>
    <row r="57" spans="1:12" s="7" customFormat="1" ht="8.25" customHeight="1">
      <c r="A57" s="8" t="s">
        <v>56</v>
      </c>
      <c r="B57" s="7">
        <v>257.745</v>
      </c>
      <c r="C57" s="7">
        <v>219.87</v>
      </c>
      <c r="D57" s="7">
        <v>477.61400000000003</v>
      </c>
      <c r="E57" s="10">
        <v>81.10147187835072</v>
      </c>
      <c r="F57" s="10">
        <v>68.48391959162475</v>
      </c>
      <c r="G57" s="10">
        <v>74.71169435993822</v>
      </c>
      <c r="I57" s="13"/>
      <c r="J57" s="20"/>
      <c r="K57" s="21"/>
      <c r="L57" s="18"/>
    </row>
    <row r="58" spans="1:12" s="7" customFormat="1" ht="8.25" customHeight="1">
      <c r="A58" s="8" t="s">
        <v>57</v>
      </c>
      <c r="B58" s="7">
        <v>89.03500000000001</v>
      </c>
      <c r="C58" s="7">
        <v>74.86699999999999</v>
      </c>
      <c r="D58" s="7">
        <v>163.902</v>
      </c>
      <c r="E58" s="10">
        <v>79.60266853414913</v>
      </c>
      <c r="F58" s="10">
        <v>66.90308608554413</v>
      </c>
      <c r="G58" s="10">
        <v>73.18595448245678</v>
      </c>
      <c r="I58" s="13"/>
      <c r="J58" s="20"/>
      <c r="K58" s="21"/>
      <c r="L58" s="18"/>
    </row>
    <row r="59" spans="1:12" s="7" customFormat="1" ht="8.25" customHeight="1">
      <c r="A59" s="8" t="s">
        <v>58</v>
      </c>
      <c r="B59" s="7">
        <v>99.721</v>
      </c>
      <c r="C59" s="7">
        <v>84.234</v>
      </c>
      <c r="D59" s="7">
        <v>183.955</v>
      </c>
      <c r="E59" s="10">
        <v>78.77379863737096</v>
      </c>
      <c r="F59" s="10">
        <v>67.48255177260914</v>
      </c>
      <c r="G59" s="10">
        <v>73.10508933516586</v>
      </c>
      <c r="I59" s="13"/>
      <c r="J59" s="20"/>
      <c r="K59" s="21"/>
      <c r="L59" s="18"/>
    </row>
    <row r="60" spans="1:12" s="7" customFormat="1" ht="8.25" customHeight="1">
      <c r="A60" s="8" t="s">
        <v>59</v>
      </c>
      <c r="B60" s="7">
        <v>104.26299999999999</v>
      </c>
      <c r="C60" s="7">
        <v>82.954</v>
      </c>
      <c r="D60" s="7">
        <v>187.21800000000002</v>
      </c>
      <c r="E60" s="10">
        <v>80.15365535458308</v>
      </c>
      <c r="F60" s="10">
        <v>64.98715511687652</v>
      </c>
      <c r="G60" s="10">
        <v>72.52315880034413</v>
      </c>
      <c r="I60" s="13"/>
      <c r="J60" s="20"/>
      <c r="K60" s="21"/>
      <c r="L60" s="18"/>
    </row>
    <row r="61" spans="1:12" s="7" customFormat="1" ht="9">
      <c r="A61" s="7" t="s">
        <v>60</v>
      </c>
      <c r="B61" s="7">
        <v>83.589</v>
      </c>
      <c r="C61" s="7">
        <v>68.33</v>
      </c>
      <c r="D61" s="7">
        <v>151.919</v>
      </c>
      <c r="E61" s="10">
        <v>77.12036615010635</v>
      </c>
      <c r="F61" s="10">
        <v>61.57312049433574</v>
      </c>
      <c r="G61" s="10">
        <v>69.22228866133491</v>
      </c>
      <c r="I61" s="38"/>
      <c r="J61" s="20"/>
      <c r="K61" s="39"/>
      <c r="L61" s="18"/>
    </row>
    <row r="62" spans="1:12" s="7" customFormat="1" ht="8.25" customHeight="1">
      <c r="A62" s="35" t="s">
        <v>61</v>
      </c>
      <c r="B62" s="6">
        <v>929.22</v>
      </c>
      <c r="C62" s="6">
        <v>777.9449999999999</v>
      </c>
      <c r="D62" s="6">
        <v>1707.165</v>
      </c>
      <c r="E62" s="37">
        <v>77.78732597756192</v>
      </c>
      <c r="F62" s="37">
        <v>64.69367439590603</v>
      </c>
      <c r="G62" s="37">
        <v>71.15652180605571</v>
      </c>
      <c r="I62" s="13"/>
      <c r="J62" s="20"/>
      <c r="K62" s="21"/>
      <c r="L62" s="18"/>
    </row>
    <row r="63" spans="1:12" s="7" customFormat="1" ht="8.25" customHeight="1">
      <c r="A63" s="8" t="s">
        <v>62</v>
      </c>
      <c r="B63" s="7">
        <v>48.116</v>
      </c>
      <c r="C63" s="7">
        <v>41.255</v>
      </c>
      <c r="D63" s="7">
        <v>89.371</v>
      </c>
      <c r="E63" s="10">
        <v>75.20794935491625</v>
      </c>
      <c r="F63" s="10">
        <v>64.73901734565241</v>
      </c>
      <c r="G63" s="10">
        <v>69.96073978714726</v>
      </c>
      <c r="I63" s="13"/>
      <c r="J63" s="20"/>
      <c r="K63" s="21"/>
      <c r="L63" s="18"/>
    </row>
    <row r="64" spans="1:12" s="7" customFormat="1" ht="8.25" customHeight="1">
      <c r="A64" s="8" t="s">
        <v>63</v>
      </c>
      <c r="B64" s="7">
        <v>96.974</v>
      </c>
      <c r="C64" s="7">
        <v>78.491</v>
      </c>
      <c r="D64" s="7">
        <v>175.46499999999997</v>
      </c>
      <c r="E64" s="10">
        <v>76.91517882607953</v>
      </c>
      <c r="F64" s="10">
        <v>61.92928362631642</v>
      </c>
      <c r="G64" s="10">
        <v>69.35681915486586</v>
      </c>
      <c r="I64" s="13"/>
      <c r="J64" s="20"/>
      <c r="K64" s="21"/>
      <c r="L64" s="18"/>
    </row>
    <row r="65" spans="1:12" s="7" customFormat="1" ht="8.25" customHeight="1">
      <c r="A65" s="8" t="s">
        <v>64</v>
      </c>
      <c r="B65" s="7">
        <v>71.229</v>
      </c>
      <c r="C65" s="7">
        <v>58.498000000000005</v>
      </c>
      <c r="D65" s="7">
        <v>129.727</v>
      </c>
      <c r="E65" s="10">
        <v>76.96331017364227</v>
      </c>
      <c r="F65" s="10">
        <v>62.148381614190605</v>
      </c>
      <c r="G65" s="10">
        <v>69.44586967675731</v>
      </c>
      <c r="I65" s="13"/>
      <c r="J65" s="20"/>
      <c r="K65" s="21"/>
      <c r="L65" s="18"/>
    </row>
    <row r="66" spans="1:12" s="7" customFormat="1" ht="8.25" customHeight="1">
      <c r="A66" s="8" t="s">
        <v>65</v>
      </c>
      <c r="B66" s="7">
        <v>252.45600000000002</v>
      </c>
      <c r="C66" s="7">
        <v>228.476</v>
      </c>
      <c r="D66" s="7">
        <v>480.932</v>
      </c>
      <c r="E66" s="10">
        <v>79.16419339710815</v>
      </c>
      <c r="F66" s="10">
        <v>70.55954179254785</v>
      </c>
      <c r="G66" s="10">
        <v>74.77324117374994</v>
      </c>
      <c r="I66" s="13"/>
      <c r="J66" s="20"/>
      <c r="K66" s="21"/>
      <c r="L66" s="18"/>
    </row>
    <row r="67" spans="1:12" s="7" customFormat="1" ht="8.25" customHeight="1">
      <c r="A67" s="8" t="s">
        <v>66</v>
      </c>
      <c r="B67" s="7">
        <v>81.07300000000001</v>
      </c>
      <c r="C67" s="7">
        <v>64.37899999999999</v>
      </c>
      <c r="D67" s="7">
        <v>145.452</v>
      </c>
      <c r="E67" s="10">
        <v>77.17557992817625</v>
      </c>
      <c r="F67" s="10">
        <v>60.04201245301858</v>
      </c>
      <c r="G67" s="10">
        <v>68.4805055739335</v>
      </c>
      <c r="I67" s="13"/>
      <c r="J67" s="20"/>
      <c r="K67" s="21"/>
      <c r="L67" s="18"/>
    </row>
    <row r="68" spans="1:12" s="7" customFormat="1" ht="8.25" customHeight="1">
      <c r="A68" s="8" t="s">
        <v>67</v>
      </c>
      <c r="B68" s="7">
        <v>101.61399999999999</v>
      </c>
      <c r="C68" s="7">
        <v>85.083</v>
      </c>
      <c r="D68" s="7">
        <v>186.697</v>
      </c>
      <c r="E68" s="10">
        <v>74.38152914458743</v>
      </c>
      <c r="F68" s="10">
        <v>63.308795332014945</v>
      </c>
      <c r="G68" s="10">
        <v>68.82655390035875</v>
      </c>
      <c r="I68" s="13"/>
      <c r="J68" s="20"/>
      <c r="K68" s="21"/>
      <c r="L68" s="18"/>
    </row>
    <row r="69" spans="1:12" s="7" customFormat="1" ht="8.25" customHeight="1">
      <c r="A69" s="8" t="s">
        <v>68</v>
      </c>
      <c r="B69" s="7">
        <v>85.86</v>
      </c>
      <c r="C69" s="7">
        <v>70.275</v>
      </c>
      <c r="D69" s="7">
        <v>156.13400000000001</v>
      </c>
      <c r="E69" s="10">
        <v>77.6222099243682</v>
      </c>
      <c r="F69" s="10">
        <v>63.54407350131902</v>
      </c>
      <c r="G69" s="10">
        <v>70.53446301809022</v>
      </c>
      <c r="I69" s="13"/>
      <c r="J69" s="20"/>
      <c r="K69" s="21"/>
      <c r="L69" s="18"/>
    </row>
    <row r="70" spans="1:12" s="7" customFormat="1" ht="8.25" customHeight="1">
      <c r="A70" s="8" t="s">
        <v>69</v>
      </c>
      <c r="B70" s="7">
        <v>66.469</v>
      </c>
      <c r="C70" s="7">
        <v>55.522</v>
      </c>
      <c r="D70" s="7">
        <v>121.99000000000001</v>
      </c>
      <c r="E70" s="10">
        <v>78.395385422129</v>
      </c>
      <c r="F70" s="10">
        <v>64.35111535334252</v>
      </c>
      <c r="G70" s="10">
        <v>71.25331863047687</v>
      </c>
      <c r="I70" s="13"/>
      <c r="J70" s="20"/>
      <c r="K70" s="21"/>
      <c r="L70" s="18"/>
    </row>
    <row r="71" spans="1:12" s="7" customFormat="1" ht="8.25" customHeight="1">
      <c r="A71" s="8" t="s">
        <v>70</v>
      </c>
      <c r="B71" s="7">
        <v>58.393</v>
      </c>
      <c r="C71" s="7">
        <v>42.52</v>
      </c>
      <c r="D71" s="7">
        <v>100.91399999999999</v>
      </c>
      <c r="E71" s="10">
        <v>79.96730547487338</v>
      </c>
      <c r="F71" s="10">
        <v>57.677095589798846</v>
      </c>
      <c r="G71" s="10">
        <v>68.66015116538298</v>
      </c>
      <c r="I71" s="13"/>
      <c r="J71" s="20"/>
      <c r="K71" s="21"/>
      <c r="L71" s="18"/>
    </row>
    <row r="72" spans="1:12" s="7" customFormat="1" ht="9">
      <c r="A72" s="7" t="s">
        <v>71</v>
      </c>
      <c r="B72" s="7">
        <v>67.035</v>
      </c>
      <c r="C72" s="7">
        <v>53.447</v>
      </c>
      <c r="D72" s="7">
        <v>120.482</v>
      </c>
      <c r="E72" s="10">
        <v>80.9626149540184</v>
      </c>
      <c r="F72" s="10">
        <v>65.22537971582557</v>
      </c>
      <c r="G72" s="10">
        <v>73.01573556336287</v>
      </c>
      <c r="I72" s="38"/>
      <c r="J72" s="20"/>
      <c r="K72" s="40"/>
      <c r="L72" s="18"/>
    </row>
    <row r="73" spans="1:12" s="7" customFormat="1" ht="9">
      <c r="A73" s="35" t="s">
        <v>72</v>
      </c>
      <c r="B73" s="6">
        <v>216.67700000000002</v>
      </c>
      <c r="C73" s="6">
        <v>176.509</v>
      </c>
      <c r="D73" s="6">
        <v>393.187</v>
      </c>
      <c r="E73" s="37">
        <v>76.80991855730075</v>
      </c>
      <c r="F73" s="37">
        <v>61.36269360837498</v>
      </c>
      <c r="G73" s="37">
        <v>68.9561863501017</v>
      </c>
      <c r="I73" s="13"/>
      <c r="J73" s="20"/>
      <c r="K73" s="14"/>
      <c r="L73" s="18"/>
    </row>
    <row r="74" spans="1:12" s="7" customFormat="1" ht="9">
      <c r="A74" s="8" t="s">
        <v>73</v>
      </c>
      <c r="B74" s="7">
        <v>162.891</v>
      </c>
      <c r="C74" s="7">
        <v>134.001</v>
      </c>
      <c r="D74" s="7">
        <v>296.892</v>
      </c>
      <c r="E74" s="10">
        <v>77.12196523068386</v>
      </c>
      <c r="F74" s="10">
        <v>62.61928732470259</v>
      </c>
      <c r="G74" s="10">
        <v>69.76353781955969</v>
      </c>
      <c r="I74" s="13"/>
      <c r="J74" s="20"/>
      <c r="K74" s="14"/>
      <c r="L74" s="18"/>
    </row>
    <row r="75" spans="1:12" s="7" customFormat="1" ht="9">
      <c r="A75" s="7" t="s">
        <v>74</v>
      </c>
      <c r="B75" s="7">
        <v>53.787000000000006</v>
      </c>
      <c r="C75" s="7">
        <v>42.508</v>
      </c>
      <c r="D75" s="7">
        <v>96.29599999999999</v>
      </c>
      <c r="E75" s="10">
        <v>75.88935644630827</v>
      </c>
      <c r="F75" s="10">
        <v>57.715681029397636</v>
      </c>
      <c r="G75" s="10">
        <v>66.5941652751077</v>
      </c>
      <c r="I75" s="38"/>
      <c r="J75" s="20"/>
      <c r="K75" s="40"/>
      <c r="L75" s="18"/>
    </row>
    <row r="76" spans="1:12" s="7" customFormat="1" ht="9">
      <c r="A76" s="35" t="s">
        <v>75</v>
      </c>
      <c r="B76" s="6">
        <v>384.27</v>
      </c>
      <c r="C76" s="6">
        <v>311.232</v>
      </c>
      <c r="D76" s="6">
        <v>695.502</v>
      </c>
      <c r="E76" s="37">
        <v>76.7078886187229</v>
      </c>
      <c r="F76" s="37">
        <v>62.46479016360126</v>
      </c>
      <c r="G76" s="37">
        <v>69.55520220122962</v>
      </c>
      <c r="I76" s="13"/>
      <c r="J76" s="20"/>
      <c r="K76" s="14"/>
      <c r="L76" s="18"/>
    </row>
    <row r="77" spans="1:12" s="7" customFormat="1" ht="9">
      <c r="A77" s="8" t="s">
        <v>76</v>
      </c>
      <c r="B77" s="7">
        <v>90.884</v>
      </c>
      <c r="C77" s="7">
        <v>68.601</v>
      </c>
      <c r="D77" s="7">
        <v>159.486</v>
      </c>
      <c r="E77" s="10">
        <v>77.21906845129594</v>
      </c>
      <c r="F77" s="10">
        <v>58.992979908012586</v>
      </c>
      <c r="G77" s="10">
        <v>68.08851619721665</v>
      </c>
      <c r="I77" s="13"/>
      <c r="J77" s="20"/>
      <c r="K77" s="14"/>
      <c r="L77" s="18"/>
    </row>
    <row r="78" spans="1:12" s="7" customFormat="1" ht="9">
      <c r="A78" s="8" t="s">
        <v>77</v>
      </c>
      <c r="B78" s="7">
        <v>116.50800000000001</v>
      </c>
      <c r="C78" s="7">
        <v>103.07900000000001</v>
      </c>
      <c r="D78" s="7">
        <v>219.587</v>
      </c>
      <c r="E78" s="10">
        <v>76.71558453731102</v>
      </c>
      <c r="F78" s="10">
        <v>66.884190204168</v>
      </c>
      <c r="G78" s="10">
        <v>71.76911254964838</v>
      </c>
      <c r="I78" s="13"/>
      <c r="J78" s="20"/>
      <c r="K78" s="14"/>
      <c r="L78" s="18"/>
    </row>
    <row r="79" spans="1:12" s="7" customFormat="1" ht="9">
      <c r="A79" s="8" t="s">
        <v>78</v>
      </c>
      <c r="B79" s="7">
        <v>80.001</v>
      </c>
      <c r="C79" s="7">
        <v>65.182</v>
      </c>
      <c r="D79" s="7">
        <v>145.184</v>
      </c>
      <c r="E79" s="10">
        <v>77.07259024196746</v>
      </c>
      <c r="F79" s="10">
        <v>63.60390830514844</v>
      </c>
      <c r="G79" s="10">
        <v>70.32947444518167</v>
      </c>
      <c r="I79" s="13"/>
      <c r="J79" s="20"/>
      <c r="K79" s="14"/>
      <c r="L79" s="18"/>
    </row>
    <row r="80" spans="1:12" s="7" customFormat="1" ht="9">
      <c r="A80" s="7" t="s">
        <v>79</v>
      </c>
      <c r="B80" s="7">
        <v>53.138000000000005</v>
      </c>
      <c r="C80" s="7">
        <v>39.614</v>
      </c>
      <c r="D80" s="7">
        <v>92.752</v>
      </c>
      <c r="E80" s="10">
        <v>75.28473804100229</v>
      </c>
      <c r="F80" s="10">
        <v>57.771110032505256</v>
      </c>
      <c r="G80" s="10">
        <v>66.44546385783637</v>
      </c>
      <c r="I80" s="38"/>
      <c r="J80" s="20"/>
      <c r="K80" s="40"/>
      <c r="L80" s="18"/>
    </row>
    <row r="81" spans="1:12" s="7" customFormat="1" ht="9">
      <c r="A81" s="8" t="s">
        <v>155</v>
      </c>
      <c r="B81" s="7">
        <v>43.738</v>
      </c>
      <c r="C81" s="7">
        <v>34.754</v>
      </c>
      <c r="D81" s="7">
        <v>78.492</v>
      </c>
      <c r="E81" s="10">
        <v>76.66918347535325</v>
      </c>
      <c r="F81" s="10">
        <v>61.34006818141253</v>
      </c>
      <c r="G81" s="10">
        <v>68.97709868969038</v>
      </c>
      <c r="I81" s="13"/>
      <c r="J81" s="20"/>
      <c r="K81" s="14"/>
      <c r="L81" s="18"/>
    </row>
    <row r="82" spans="1:12" s="7" customFormat="1" ht="9">
      <c r="A82" s="35" t="s">
        <v>80</v>
      </c>
      <c r="B82" s="6">
        <v>1466.0749999999998</v>
      </c>
      <c r="C82" s="6">
        <v>1165.016</v>
      </c>
      <c r="D82" s="6">
        <v>2631.091</v>
      </c>
      <c r="E82" s="37">
        <v>75.78366899720463</v>
      </c>
      <c r="F82" s="37">
        <v>59.13001592594078</v>
      </c>
      <c r="G82" s="37">
        <v>67.33118373723926</v>
      </c>
      <c r="I82" s="13"/>
      <c r="J82" s="20"/>
      <c r="K82" s="14"/>
      <c r="L82" s="18"/>
    </row>
    <row r="83" spans="1:12" s="7" customFormat="1" ht="9">
      <c r="A83" s="8" t="s">
        <v>81</v>
      </c>
      <c r="B83" s="7">
        <v>81.16499999999999</v>
      </c>
      <c r="C83" s="7">
        <v>62.138999999999996</v>
      </c>
      <c r="D83" s="7">
        <v>143.303</v>
      </c>
      <c r="E83" s="10">
        <v>76.26675635420169</v>
      </c>
      <c r="F83" s="10">
        <v>59.33257213037679</v>
      </c>
      <c r="G83" s="10">
        <v>67.79412823775117</v>
      </c>
      <c r="I83" s="14"/>
      <c r="J83" s="20"/>
      <c r="K83" s="14"/>
      <c r="L83" s="18"/>
    </row>
    <row r="84" spans="1:12" s="7" customFormat="1" ht="9">
      <c r="A84" s="8" t="s">
        <v>82</v>
      </c>
      <c r="B84" s="7">
        <v>36.555</v>
      </c>
      <c r="C84" s="7">
        <v>27.221</v>
      </c>
      <c r="D84" s="7">
        <v>63.775</v>
      </c>
      <c r="E84" s="10">
        <v>68.9121387732877</v>
      </c>
      <c r="F84" s="10">
        <v>52.35465804212354</v>
      </c>
      <c r="G84" s="10">
        <v>60.690296680701074</v>
      </c>
      <c r="I84" s="13"/>
      <c r="J84" s="20"/>
      <c r="K84" s="14"/>
      <c r="L84" s="18"/>
    </row>
    <row r="85" spans="1:12" s="7" customFormat="1" ht="9">
      <c r="A85" s="8" t="s">
        <v>83</v>
      </c>
      <c r="B85" s="7">
        <v>1091.617</v>
      </c>
      <c r="C85" s="7">
        <v>899.23</v>
      </c>
      <c r="D85" s="7">
        <v>1990.847</v>
      </c>
      <c r="E85" s="10">
        <v>77.18455687864275</v>
      </c>
      <c r="F85" s="10">
        <v>61.68528267847846</v>
      </c>
      <c r="G85" s="10">
        <v>69.27434886980664</v>
      </c>
      <c r="I85" s="13"/>
      <c r="J85" s="20"/>
      <c r="K85" s="14"/>
      <c r="L85" s="18"/>
    </row>
    <row r="86" spans="1:12" s="7" customFormat="1" ht="9">
      <c r="A86" s="7" t="s">
        <v>84</v>
      </c>
      <c r="B86" s="7">
        <v>140.683</v>
      </c>
      <c r="C86" s="7">
        <v>99.946</v>
      </c>
      <c r="D86" s="7">
        <v>240.628</v>
      </c>
      <c r="E86" s="10">
        <v>71.89245589258235</v>
      </c>
      <c r="F86" s="10">
        <v>52.65898456891179</v>
      </c>
      <c r="G86" s="10">
        <v>62.28601874858224</v>
      </c>
      <c r="I86" s="38"/>
      <c r="J86" s="20"/>
      <c r="K86" s="40"/>
      <c r="L86" s="18"/>
    </row>
    <row r="87" spans="1:12" s="7" customFormat="1" ht="9">
      <c r="A87" s="8" t="s">
        <v>85</v>
      </c>
      <c r="B87" s="7">
        <v>116.056</v>
      </c>
      <c r="C87" s="7">
        <v>76.481</v>
      </c>
      <c r="D87" s="7">
        <v>192.536</v>
      </c>
      <c r="E87" s="10">
        <v>70.35064467070184</v>
      </c>
      <c r="F87" s="10">
        <v>46.19909750260336</v>
      </c>
      <c r="G87" s="10">
        <v>58.256566007702645</v>
      </c>
      <c r="I87" s="13"/>
      <c r="J87" s="20"/>
      <c r="K87" s="14"/>
      <c r="L87" s="18"/>
    </row>
    <row r="88" spans="1:12" s="7" customFormat="1" ht="9">
      <c r="A88" s="35" t="s">
        <v>86</v>
      </c>
      <c r="B88" s="6">
        <v>321.367</v>
      </c>
      <c r="C88" s="6">
        <v>222.95100000000002</v>
      </c>
      <c r="D88" s="6">
        <v>544.318</v>
      </c>
      <c r="E88" s="37">
        <v>72.86739682383966</v>
      </c>
      <c r="F88" s="37">
        <v>50.99312796591951</v>
      </c>
      <c r="G88" s="37">
        <v>61.87313389485914</v>
      </c>
      <c r="I88" s="13"/>
      <c r="J88" s="20"/>
      <c r="K88" s="14"/>
      <c r="L88" s="18"/>
    </row>
    <row r="89" spans="1:12" s="7" customFormat="1" ht="9">
      <c r="A89" s="8" t="s">
        <v>87</v>
      </c>
      <c r="B89" s="7">
        <v>73.804</v>
      </c>
      <c r="C89" s="7">
        <v>50.64</v>
      </c>
      <c r="D89" s="7">
        <v>124.444</v>
      </c>
      <c r="E89" s="10">
        <v>72.79382350588047</v>
      </c>
      <c r="F89" s="10">
        <v>50.7717270053747</v>
      </c>
      <c r="G89" s="10">
        <v>61.85970866209133</v>
      </c>
      <c r="I89" s="13"/>
      <c r="J89" s="20"/>
      <c r="K89" s="14"/>
      <c r="L89" s="18"/>
    </row>
    <row r="90" spans="1:12" s="7" customFormat="1" ht="9">
      <c r="A90" s="8" t="s">
        <v>88</v>
      </c>
      <c r="B90" s="7">
        <v>76.315</v>
      </c>
      <c r="C90" s="7">
        <v>52.373000000000005</v>
      </c>
      <c r="D90" s="7">
        <v>128.688</v>
      </c>
      <c r="E90" s="10">
        <v>72.56119261338922</v>
      </c>
      <c r="F90" s="10">
        <v>50.82275181713566</v>
      </c>
      <c r="G90" s="10">
        <v>61.664070049500076</v>
      </c>
      <c r="I90" s="13"/>
      <c r="J90" s="20"/>
      <c r="K90" s="14"/>
      <c r="L90" s="18"/>
    </row>
    <row r="91" spans="1:12" s="7" customFormat="1" ht="9">
      <c r="A91" s="7" t="s">
        <v>89</v>
      </c>
      <c r="B91" s="7">
        <v>74.8</v>
      </c>
      <c r="C91" s="7">
        <v>53.908</v>
      </c>
      <c r="D91" s="7">
        <v>128.708</v>
      </c>
      <c r="E91" s="10">
        <v>71.51285127136143</v>
      </c>
      <c r="F91" s="10">
        <v>50.57537891385946</v>
      </c>
      <c r="G91" s="10">
        <v>60.86538415073186</v>
      </c>
      <c r="I91" s="38"/>
      <c r="J91" s="20"/>
      <c r="K91" s="40"/>
      <c r="L91" s="18"/>
    </row>
    <row r="92" spans="1:12" s="7" customFormat="1" ht="9">
      <c r="A92" s="8" t="s">
        <v>90</v>
      </c>
      <c r="B92" s="7">
        <v>96.44800000000001</v>
      </c>
      <c r="C92" s="7">
        <v>66.03099999999999</v>
      </c>
      <c r="D92" s="7">
        <v>162.47899999999998</v>
      </c>
      <c r="E92" s="10">
        <v>74.27360388262716</v>
      </c>
      <c r="F92" s="10">
        <v>51.6470375353049</v>
      </c>
      <c r="G92" s="10">
        <v>62.87799543552681</v>
      </c>
      <c r="I92" s="13"/>
      <c r="J92" s="20"/>
      <c r="K92" s="14"/>
      <c r="L92" s="18"/>
    </row>
    <row r="93" spans="1:12" s="7" customFormat="1" ht="9">
      <c r="A93" s="35" t="s">
        <v>91</v>
      </c>
      <c r="B93" s="6">
        <v>71.429</v>
      </c>
      <c r="C93" s="6">
        <v>47.228</v>
      </c>
      <c r="D93" s="6">
        <v>118.656</v>
      </c>
      <c r="E93" s="37">
        <v>68.40852325944428</v>
      </c>
      <c r="F93" s="37">
        <v>46.09044968218248</v>
      </c>
      <c r="G93" s="37">
        <v>57.31409338017388</v>
      </c>
      <c r="I93" s="13"/>
      <c r="J93" s="20"/>
      <c r="K93" s="14"/>
      <c r="L93" s="18"/>
    </row>
    <row r="94" spans="1:12" s="7" customFormat="1" ht="9">
      <c r="A94" s="7" t="s">
        <v>92</v>
      </c>
      <c r="B94" s="7">
        <v>52.122</v>
      </c>
      <c r="C94" s="7">
        <v>34.078</v>
      </c>
      <c r="D94" s="7">
        <v>86.20100000000001</v>
      </c>
      <c r="E94" s="10">
        <v>69.35112435654295</v>
      </c>
      <c r="F94" s="10">
        <v>45.64803998804705</v>
      </c>
      <c r="G94" s="10">
        <v>57.51510753308057</v>
      </c>
      <c r="I94" s="38"/>
      <c r="J94" s="20"/>
      <c r="K94" s="40"/>
      <c r="L94" s="18"/>
    </row>
    <row r="95" spans="1:12" s="7" customFormat="1" ht="9">
      <c r="A95" s="8" t="s">
        <v>93</v>
      </c>
      <c r="B95" s="7">
        <v>19.305999999999997</v>
      </c>
      <c r="C95" s="7">
        <v>13.149000000000001</v>
      </c>
      <c r="D95" s="7">
        <v>32.455999999999996</v>
      </c>
      <c r="E95" s="10">
        <v>65.9843068875327</v>
      </c>
      <c r="F95" s="10">
        <v>47.266555932693</v>
      </c>
      <c r="G95" s="10">
        <v>56.78830562898046</v>
      </c>
      <c r="I95" s="14"/>
      <c r="J95" s="20"/>
      <c r="K95" s="14"/>
      <c r="L95" s="18"/>
    </row>
    <row r="96" spans="1:12" s="7" customFormat="1" ht="9">
      <c r="A96" s="35" t="s">
        <v>94</v>
      </c>
      <c r="B96" s="6">
        <v>1257.1860000000001</v>
      </c>
      <c r="C96" s="6">
        <v>737.4580000000001</v>
      </c>
      <c r="D96" s="6">
        <v>1994.644</v>
      </c>
      <c r="E96" s="37">
        <v>63.91332867181152</v>
      </c>
      <c r="F96" s="37">
        <v>36.816104289779986</v>
      </c>
      <c r="G96" s="37">
        <v>50.19064419221899</v>
      </c>
      <c r="I96" s="13"/>
      <c r="J96" s="20"/>
      <c r="K96" s="14"/>
      <c r="L96" s="18"/>
    </row>
    <row r="97" spans="1:12" s="7" customFormat="1" ht="9">
      <c r="A97" s="8" t="s">
        <v>95</v>
      </c>
      <c r="B97" s="7">
        <v>187.076</v>
      </c>
      <c r="C97" s="7">
        <v>110.46000000000001</v>
      </c>
      <c r="D97" s="7">
        <v>297.536</v>
      </c>
      <c r="E97" s="10">
        <v>59.90520285038088</v>
      </c>
      <c r="F97" s="10">
        <v>34.985561665507156</v>
      </c>
      <c r="G97" s="10">
        <v>47.33574969795442</v>
      </c>
      <c r="I97" s="13"/>
      <c r="J97" s="20"/>
      <c r="K97" s="14"/>
      <c r="L97" s="18"/>
    </row>
    <row r="98" spans="1:12" s="7" customFormat="1" ht="9">
      <c r="A98" s="8" t="s">
        <v>96</v>
      </c>
      <c r="B98" s="7">
        <v>57.072</v>
      </c>
      <c r="C98" s="7">
        <v>29.178</v>
      </c>
      <c r="D98" s="7">
        <v>86.25</v>
      </c>
      <c r="E98" s="10">
        <v>61.23284999024643</v>
      </c>
      <c r="F98" s="10">
        <v>31.36949394618106</v>
      </c>
      <c r="G98" s="10">
        <v>46.289287744660115</v>
      </c>
      <c r="I98" s="13"/>
      <c r="J98" s="20"/>
      <c r="K98" s="14"/>
      <c r="L98" s="18"/>
    </row>
    <row r="99" spans="1:12" s="7" customFormat="1" ht="9">
      <c r="A99" s="8" t="s">
        <v>97</v>
      </c>
      <c r="B99" s="7">
        <v>664.265</v>
      </c>
      <c r="C99" s="7">
        <v>383.336</v>
      </c>
      <c r="D99" s="7">
        <v>1047.601</v>
      </c>
      <c r="E99" s="10">
        <v>63.4531375549936</v>
      </c>
      <c r="F99" s="10">
        <v>35.55621278588742</v>
      </c>
      <c r="G99" s="10">
        <v>49.23857216474262</v>
      </c>
      <c r="I99" s="13"/>
      <c r="J99" s="20"/>
      <c r="K99" s="14"/>
      <c r="L99" s="18"/>
    </row>
    <row r="100" spans="1:12" s="7" customFormat="1" ht="9">
      <c r="A100" s="7" t="s">
        <v>98</v>
      </c>
      <c r="B100" s="7">
        <v>103.05000000000001</v>
      </c>
      <c r="C100" s="7">
        <v>62.495999999999995</v>
      </c>
      <c r="D100" s="7">
        <v>165.545</v>
      </c>
      <c r="E100" s="10">
        <v>71.61271700716671</v>
      </c>
      <c r="F100" s="10">
        <v>43.54967073986688</v>
      </c>
      <c r="G100" s="10">
        <v>57.58420735764758</v>
      </c>
      <c r="I100" s="38"/>
      <c r="J100" s="20"/>
      <c r="K100" s="40"/>
      <c r="L100" s="18"/>
    </row>
    <row r="101" spans="1:12" s="7" customFormat="1" ht="9">
      <c r="A101" s="8" t="s">
        <v>99</v>
      </c>
      <c r="B101" s="7">
        <v>245.72199999999998</v>
      </c>
      <c r="C101" s="7">
        <v>151.988</v>
      </c>
      <c r="D101" s="7">
        <v>397.71000000000004</v>
      </c>
      <c r="E101" s="10">
        <v>66.28898595465643</v>
      </c>
      <c r="F101" s="10">
        <v>40.79785840282449</v>
      </c>
      <c r="G101" s="10">
        <v>53.46033532768064</v>
      </c>
      <c r="I101" s="13"/>
      <c r="J101" s="20"/>
      <c r="K101" s="14"/>
      <c r="L101" s="18"/>
    </row>
    <row r="102" spans="1:12" s="7" customFormat="1" ht="9">
      <c r="A102" s="35" t="s">
        <v>100</v>
      </c>
      <c r="B102" s="6">
        <v>917.91</v>
      </c>
      <c r="C102" s="6">
        <v>538.358</v>
      </c>
      <c r="D102" s="6">
        <v>1456.268</v>
      </c>
      <c r="E102" s="37">
        <v>68.37290092311783</v>
      </c>
      <c r="F102" s="37">
        <v>39.53214063499833</v>
      </c>
      <c r="G102" s="37">
        <v>53.775399864330076</v>
      </c>
      <c r="I102" s="13"/>
      <c r="J102" s="20"/>
      <c r="K102" s="14"/>
      <c r="L102" s="18"/>
    </row>
    <row r="103" spans="1:12" s="7" customFormat="1" ht="9">
      <c r="A103" s="8" t="s">
        <v>101</v>
      </c>
      <c r="B103" s="7">
        <v>135.697</v>
      </c>
      <c r="C103" s="7">
        <v>67.588</v>
      </c>
      <c r="D103" s="7">
        <v>203.285</v>
      </c>
      <c r="E103" s="10">
        <v>64.50501359413393</v>
      </c>
      <c r="F103" s="10">
        <v>32.443644483800796</v>
      </c>
      <c r="G103" s="10">
        <v>48.41823884943508</v>
      </c>
      <c r="I103" s="13"/>
      <c r="J103" s="20"/>
      <c r="K103" s="14"/>
      <c r="L103" s="18"/>
    </row>
    <row r="104" spans="1:12" s="7" customFormat="1" ht="9">
      <c r="A104" s="8" t="s">
        <v>102</v>
      </c>
      <c r="B104" s="7">
        <v>297.283</v>
      </c>
      <c r="C104" s="7">
        <v>182.803</v>
      </c>
      <c r="D104" s="7">
        <v>480.087</v>
      </c>
      <c r="E104" s="10">
        <v>70.73073262175849</v>
      </c>
      <c r="F104" s="10">
        <v>43.16937042792707</v>
      </c>
      <c r="G104" s="10">
        <v>56.79754255911571</v>
      </c>
      <c r="I104" s="13"/>
      <c r="J104" s="20"/>
      <c r="K104" s="14"/>
      <c r="L104" s="18"/>
    </row>
    <row r="105" spans="1:12" s="7" customFormat="1" ht="9">
      <c r="A105" s="8" t="s">
        <v>103</v>
      </c>
      <c r="B105" s="7">
        <v>123.203</v>
      </c>
      <c r="C105" s="7">
        <v>72.006</v>
      </c>
      <c r="D105" s="7">
        <v>195.209</v>
      </c>
      <c r="E105" s="10">
        <v>64.47414092329052</v>
      </c>
      <c r="F105" s="10">
        <v>36.5907695456406</v>
      </c>
      <c r="G105" s="10">
        <v>50.3414292568435</v>
      </c>
      <c r="I105" s="13"/>
      <c r="J105" s="20"/>
      <c r="K105" s="14"/>
      <c r="L105" s="18"/>
    </row>
    <row r="106" spans="1:12" s="7" customFormat="1" ht="9">
      <c r="A106" s="7" t="s">
        <v>104</v>
      </c>
      <c r="B106" s="7">
        <v>89.898</v>
      </c>
      <c r="C106" s="7">
        <v>53.31</v>
      </c>
      <c r="D106" s="7">
        <v>143.209</v>
      </c>
      <c r="E106" s="10">
        <v>69.13995320948824</v>
      </c>
      <c r="F106" s="10">
        <v>39.353214504489706</v>
      </c>
      <c r="G106" s="10">
        <v>53.976071314480436</v>
      </c>
      <c r="I106" s="38"/>
      <c r="J106" s="20"/>
      <c r="K106" s="40"/>
      <c r="L106" s="18"/>
    </row>
    <row r="107" spans="1:12" s="7" customFormat="1" ht="9">
      <c r="A107" s="8" t="s">
        <v>105</v>
      </c>
      <c r="B107" s="7">
        <v>177.963</v>
      </c>
      <c r="C107" s="7">
        <v>115.91</v>
      </c>
      <c r="D107" s="7">
        <v>293.873</v>
      </c>
      <c r="E107" s="10">
        <v>69.36129827476893</v>
      </c>
      <c r="F107" s="10">
        <v>43.55881247651258</v>
      </c>
      <c r="G107" s="10">
        <v>56.15811951841888</v>
      </c>
      <c r="I107" s="13"/>
      <c r="J107" s="20"/>
      <c r="K107" s="14"/>
      <c r="L107" s="18"/>
    </row>
    <row r="108" spans="1:12" s="7" customFormat="1" ht="9">
      <c r="A108" s="8" t="s">
        <v>156</v>
      </c>
      <c r="B108" s="7">
        <v>93.86500000000001</v>
      </c>
      <c r="C108" s="7">
        <v>46.741</v>
      </c>
      <c r="D108" s="7">
        <v>140.605</v>
      </c>
      <c r="E108" s="10">
        <v>70.01768778018359</v>
      </c>
      <c r="F108" s="10">
        <v>35.45238984743708</v>
      </c>
      <c r="G108" s="10">
        <v>52.73498701981909</v>
      </c>
      <c r="I108" s="13"/>
      <c r="J108" s="20"/>
      <c r="K108" s="14"/>
      <c r="L108" s="18"/>
    </row>
    <row r="109" spans="1:12" s="7" customFormat="1" ht="9">
      <c r="A109" s="6" t="s">
        <v>106</v>
      </c>
      <c r="B109" s="6">
        <v>133.516</v>
      </c>
      <c r="C109" s="6">
        <v>80.405</v>
      </c>
      <c r="D109" s="6">
        <v>213.92000000000002</v>
      </c>
      <c r="E109" s="37">
        <v>68.75377385734161</v>
      </c>
      <c r="F109" s="37">
        <v>42.127293456917855</v>
      </c>
      <c r="G109" s="37">
        <v>55.47553618244417</v>
      </c>
      <c r="I109" s="38"/>
      <c r="J109" s="20"/>
      <c r="K109" s="40"/>
      <c r="L109" s="18"/>
    </row>
    <row r="110" spans="1:12" s="7" customFormat="1" ht="9">
      <c r="A110" s="8" t="s">
        <v>107</v>
      </c>
      <c r="B110" s="7">
        <v>87.181</v>
      </c>
      <c r="C110" s="7">
        <v>52.931000000000004</v>
      </c>
      <c r="D110" s="7">
        <v>140.112</v>
      </c>
      <c r="E110" s="10">
        <v>68.84941675503711</v>
      </c>
      <c r="F110" s="10">
        <v>42.67783444551653</v>
      </c>
      <c r="G110" s="10">
        <v>55.824088907900105</v>
      </c>
      <c r="I110" s="13"/>
      <c r="J110" s="20"/>
      <c r="K110" s="14"/>
      <c r="L110" s="18"/>
    </row>
    <row r="111" spans="1:12" s="7" customFormat="1" ht="9">
      <c r="A111" s="8" t="s">
        <v>108</v>
      </c>
      <c r="B111" s="7">
        <v>46.334</v>
      </c>
      <c r="C111" s="7">
        <v>27.474</v>
      </c>
      <c r="D111" s="7">
        <v>73.80799999999999</v>
      </c>
      <c r="E111" s="10">
        <v>68.5722946347378</v>
      </c>
      <c r="F111" s="10">
        <v>41.09889445108211</v>
      </c>
      <c r="G111" s="10">
        <v>54.82093246833861</v>
      </c>
      <c r="I111" s="13"/>
      <c r="J111" s="20"/>
      <c r="K111" s="14"/>
      <c r="L111" s="18"/>
    </row>
    <row r="112" spans="1:12" s="7" customFormat="1" ht="9">
      <c r="A112" s="35" t="s">
        <v>109</v>
      </c>
      <c r="B112" s="6">
        <v>421.548</v>
      </c>
      <c r="C112" s="6">
        <v>260.813</v>
      </c>
      <c r="D112" s="6">
        <v>682.3609999999999</v>
      </c>
      <c r="E112" s="37">
        <v>63.876024939355666</v>
      </c>
      <c r="F112" s="37">
        <v>39.352465962546304</v>
      </c>
      <c r="G112" s="37">
        <v>51.50937165066119</v>
      </c>
      <c r="I112" s="13"/>
      <c r="J112" s="20"/>
      <c r="K112" s="14"/>
      <c r="L112" s="18"/>
    </row>
    <row r="113" spans="1:12" s="7" customFormat="1" ht="9">
      <c r="A113" s="8" t="s">
        <v>110</v>
      </c>
      <c r="B113" s="7">
        <v>153.81900000000002</v>
      </c>
      <c r="C113" s="7">
        <v>101.945</v>
      </c>
      <c r="D113" s="7">
        <v>255.76299999999998</v>
      </c>
      <c r="E113" s="10">
        <v>63.55539616909965</v>
      </c>
      <c r="F113" s="10">
        <v>42.088835135056506</v>
      </c>
      <c r="G113" s="10">
        <v>52.74138808223222</v>
      </c>
      <c r="I113" s="13"/>
      <c r="J113" s="20"/>
      <c r="K113" s="14"/>
      <c r="L113" s="18"/>
    </row>
    <row r="114" spans="1:12" s="7" customFormat="1" ht="9">
      <c r="A114" s="8" t="s">
        <v>111</v>
      </c>
      <c r="B114" s="7">
        <v>83.836</v>
      </c>
      <c r="C114" s="7">
        <v>50.922</v>
      </c>
      <c r="D114" s="7">
        <v>134.75799999999998</v>
      </c>
      <c r="E114" s="10">
        <v>69.78298277561522</v>
      </c>
      <c r="F114" s="10">
        <v>41.59458042530883</v>
      </c>
      <c r="G114" s="10">
        <v>55.55151164233425</v>
      </c>
      <c r="I114" s="13"/>
      <c r="J114" s="20"/>
      <c r="K114" s="14"/>
      <c r="L114" s="18"/>
    </row>
    <row r="115" spans="1:12" s="7" customFormat="1" ht="9">
      <c r="A115" s="7" t="s">
        <v>112</v>
      </c>
      <c r="B115" s="7">
        <v>112.725</v>
      </c>
      <c r="C115" s="7">
        <v>65.699</v>
      </c>
      <c r="D115" s="7">
        <v>178.424</v>
      </c>
      <c r="E115" s="10">
        <v>61.050193050193045</v>
      </c>
      <c r="F115" s="10">
        <v>35.17560342646085</v>
      </c>
      <c r="G115" s="10">
        <v>47.956712103337324</v>
      </c>
      <c r="I115" s="38"/>
      <c r="J115" s="20"/>
      <c r="K115" s="40"/>
      <c r="L115" s="18"/>
    </row>
    <row r="116" spans="1:12" s="7" customFormat="1" ht="9">
      <c r="A116" s="8" t="s">
        <v>113</v>
      </c>
      <c r="B116" s="7">
        <v>40.155</v>
      </c>
      <c r="C116" s="7">
        <v>21.819</v>
      </c>
      <c r="D116" s="7">
        <v>61.973</v>
      </c>
      <c r="E116" s="10">
        <v>68.66267816294211</v>
      </c>
      <c r="F116" s="10">
        <v>37.91180150125104</v>
      </c>
      <c r="G116" s="10">
        <v>53.189313003794304</v>
      </c>
      <c r="I116" s="13"/>
      <c r="J116" s="20"/>
      <c r="K116" s="14"/>
      <c r="L116" s="18"/>
    </row>
    <row r="117" spans="1:12" s="7" customFormat="1" ht="9">
      <c r="A117" s="8" t="s">
        <v>114</v>
      </c>
      <c r="B117" s="7">
        <v>31.013</v>
      </c>
      <c r="C117" s="7">
        <v>20.429000000000002</v>
      </c>
      <c r="D117" s="7">
        <v>51.443</v>
      </c>
      <c r="E117" s="10">
        <v>56.583317783168496</v>
      </c>
      <c r="F117" s="10">
        <v>37.98505933419028</v>
      </c>
      <c r="G117" s="10">
        <v>47.27740540137411</v>
      </c>
      <c r="I117" s="13"/>
      <c r="J117" s="20"/>
      <c r="K117" s="14"/>
      <c r="L117" s="18"/>
    </row>
    <row r="118" spans="1:12" s="7" customFormat="1" ht="9">
      <c r="A118" s="35" t="s">
        <v>115</v>
      </c>
      <c r="B118" s="6">
        <v>1082.8790000000001</v>
      </c>
      <c r="C118" s="6">
        <v>615.4060000000001</v>
      </c>
      <c r="D118" s="6">
        <v>1698.2849999999999</v>
      </c>
      <c r="E118" s="37">
        <v>64.74961592699522</v>
      </c>
      <c r="F118" s="37">
        <v>36.139188373118145</v>
      </c>
      <c r="G118" s="37">
        <v>50.26063953940714</v>
      </c>
      <c r="I118" s="13"/>
      <c r="J118" s="20"/>
      <c r="K118" s="14"/>
      <c r="L118" s="18"/>
    </row>
    <row r="119" spans="1:12" s="7" customFormat="1" ht="9">
      <c r="A119" s="8" t="s">
        <v>116</v>
      </c>
      <c r="B119" s="7">
        <v>90.357</v>
      </c>
      <c r="C119" s="7">
        <v>48.765</v>
      </c>
      <c r="D119" s="7">
        <v>139.12199999999999</v>
      </c>
      <c r="E119" s="10">
        <v>64.27648764244911</v>
      </c>
      <c r="F119" s="10">
        <v>34.27466314697309</v>
      </c>
      <c r="G119" s="10">
        <v>49.151679915737326</v>
      </c>
      <c r="I119" s="13"/>
      <c r="J119" s="20"/>
      <c r="K119" s="14"/>
      <c r="L119" s="18"/>
    </row>
    <row r="120" spans="1:12" s="7" customFormat="1" ht="9">
      <c r="A120" s="8" t="s">
        <v>117</v>
      </c>
      <c r="B120" s="7">
        <v>263.406</v>
      </c>
      <c r="C120" s="7">
        <v>146.418</v>
      </c>
      <c r="D120" s="7">
        <v>409.823</v>
      </c>
      <c r="E120" s="10">
        <v>62.76211923095549</v>
      </c>
      <c r="F120" s="10">
        <v>34.085772959997</v>
      </c>
      <c r="G120" s="10">
        <v>48.191884204357585</v>
      </c>
      <c r="I120" s="13"/>
      <c r="J120" s="20"/>
      <c r="K120" s="14"/>
      <c r="L120" s="18"/>
    </row>
    <row r="121" spans="1:12" s="7" customFormat="1" ht="9">
      <c r="A121" s="8" t="s">
        <v>118</v>
      </c>
      <c r="B121" s="7">
        <v>138.37</v>
      </c>
      <c r="C121" s="7">
        <v>90.411</v>
      </c>
      <c r="D121" s="7">
        <v>228.782</v>
      </c>
      <c r="E121" s="10">
        <v>65.30026909780413</v>
      </c>
      <c r="F121" s="10">
        <v>41.6884045189978</v>
      </c>
      <c r="G121" s="10">
        <v>53.310691693456405</v>
      </c>
      <c r="I121" s="13"/>
      <c r="J121" s="20"/>
      <c r="K121" s="14"/>
      <c r="L121" s="18"/>
    </row>
    <row r="122" spans="1:12" s="7" customFormat="1" ht="9">
      <c r="A122" s="8" t="s">
        <v>119</v>
      </c>
      <c r="B122" s="7">
        <v>96.986</v>
      </c>
      <c r="C122" s="7">
        <v>54.782</v>
      </c>
      <c r="D122" s="7">
        <v>151.767</v>
      </c>
      <c r="E122" s="10">
        <v>67.39746489097357</v>
      </c>
      <c r="F122" s="10">
        <v>36.953361681316146</v>
      </c>
      <c r="G122" s="10">
        <v>51.96824642755098</v>
      </c>
      <c r="I122" s="13"/>
      <c r="J122" s="20"/>
      <c r="K122" s="14"/>
      <c r="L122" s="18"/>
    </row>
    <row r="123" spans="1:12" s="7" customFormat="1" ht="9">
      <c r="A123" s="8" t="s">
        <v>120</v>
      </c>
      <c r="B123" s="7">
        <v>58.917</v>
      </c>
      <c r="C123" s="7">
        <v>29.045</v>
      </c>
      <c r="D123" s="7">
        <v>87.962</v>
      </c>
      <c r="E123" s="10">
        <v>65.64134566290349</v>
      </c>
      <c r="F123" s="10">
        <v>31.35158301922042</v>
      </c>
      <c r="G123" s="10">
        <v>48.22253980305027</v>
      </c>
      <c r="I123" s="13"/>
      <c r="J123" s="20"/>
      <c r="K123" s="14"/>
      <c r="L123" s="18"/>
    </row>
    <row r="124" spans="1:12" s="7" customFormat="1" ht="9">
      <c r="A124" s="8" t="s">
        <v>121</v>
      </c>
      <c r="B124" s="7">
        <v>36.667</v>
      </c>
      <c r="C124" s="7">
        <v>20.838</v>
      </c>
      <c r="D124" s="7">
        <v>57.505</v>
      </c>
      <c r="E124" s="10">
        <v>65.82907258137884</v>
      </c>
      <c r="F124" s="10">
        <v>36.42880989615364</v>
      </c>
      <c r="G124" s="10">
        <v>50.872441226423526</v>
      </c>
      <c r="I124" s="13"/>
      <c r="J124" s="20"/>
      <c r="K124" s="14"/>
      <c r="L124" s="18"/>
    </row>
    <row r="125" spans="1:12" s="7" customFormat="1" ht="9">
      <c r="A125" s="7" t="s">
        <v>122</v>
      </c>
      <c r="B125" s="7">
        <v>232.47899999999998</v>
      </c>
      <c r="C125" s="7">
        <v>128.48</v>
      </c>
      <c r="D125" s="7">
        <v>360.95899999999995</v>
      </c>
      <c r="E125" s="10">
        <v>62.905828562646484</v>
      </c>
      <c r="F125" s="10">
        <v>34.0840038596799</v>
      </c>
      <c r="G125" s="10">
        <v>48.26472907574645</v>
      </c>
      <c r="I125" s="38"/>
      <c r="J125" s="20"/>
      <c r="K125" s="40"/>
      <c r="L125" s="18"/>
    </row>
    <row r="126" spans="1:12" s="7" customFormat="1" ht="9">
      <c r="A126" s="8" t="s">
        <v>123</v>
      </c>
      <c r="B126" s="7">
        <v>74.685</v>
      </c>
      <c r="C126" s="7">
        <v>44.558</v>
      </c>
      <c r="D126" s="7">
        <v>119.243</v>
      </c>
      <c r="E126" s="10">
        <v>70.2840773454285</v>
      </c>
      <c r="F126" s="10">
        <v>42.662473794549264</v>
      </c>
      <c r="G126" s="10">
        <v>56.52217659826266</v>
      </c>
      <c r="I126" s="13"/>
      <c r="J126" s="20"/>
      <c r="K126" s="14"/>
      <c r="L126" s="18"/>
    </row>
    <row r="127" spans="1:12" s="7" customFormat="1" ht="9">
      <c r="A127" s="8" t="s">
        <v>124</v>
      </c>
      <c r="B127" s="7">
        <v>91.01400000000001</v>
      </c>
      <c r="C127" s="7">
        <v>52.107</v>
      </c>
      <c r="D127" s="7">
        <v>143.121</v>
      </c>
      <c r="E127" s="10">
        <v>67.36050968844842</v>
      </c>
      <c r="F127" s="10">
        <v>38.67958485811986</v>
      </c>
      <c r="G127" s="10">
        <v>52.989227433784606</v>
      </c>
      <c r="I127" s="13"/>
      <c r="J127" s="20"/>
      <c r="K127" s="14"/>
      <c r="L127" s="18"/>
    </row>
    <row r="128" spans="1:12" s="7" customFormat="1" ht="9">
      <c r="A128" s="35" t="s">
        <v>125</v>
      </c>
      <c r="B128" s="6">
        <v>395.106</v>
      </c>
      <c r="C128" s="6">
        <v>278.464</v>
      </c>
      <c r="D128" s="6">
        <v>673.57</v>
      </c>
      <c r="E128" s="37">
        <v>69.75215654937702</v>
      </c>
      <c r="F128" s="37">
        <v>49.89650322271927</v>
      </c>
      <c r="G128" s="37">
        <v>59.8596096414745</v>
      </c>
      <c r="I128" s="13"/>
      <c r="J128" s="20"/>
      <c r="K128" s="14"/>
      <c r="L128" s="18"/>
    </row>
    <row r="129" spans="1:12" s="7" customFormat="1" ht="9">
      <c r="A129" s="8" t="s">
        <v>126</v>
      </c>
      <c r="B129" s="7">
        <v>79.8</v>
      </c>
      <c r="C129" s="7">
        <v>54.87</v>
      </c>
      <c r="D129" s="7">
        <v>134.669</v>
      </c>
      <c r="E129" s="10">
        <v>70.26383208234078</v>
      </c>
      <c r="F129" s="10">
        <v>48.85898660706239</v>
      </c>
      <c r="G129" s="10">
        <v>59.57542563197854</v>
      </c>
      <c r="I129" s="13"/>
      <c r="J129" s="20"/>
      <c r="K129" s="14"/>
      <c r="L129" s="18"/>
    </row>
    <row r="130" spans="1:12" s="7" customFormat="1" ht="9">
      <c r="A130" s="8" t="s">
        <v>127</v>
      </c>
      <c r="B130" s="7">
        <v>33.833</v>
      </c>
      <c r="C130" s="7">
        <v>27.145</v>
      </c>
      <c r="D130" s="7">
        <v>60.977999999999994</v>
      </c>
      <c r="E130" s="10">
        <v>62.57206461556025</v>
      </c>
      <c r="F130" s="10">
        <v>52.45683150075459</v>
      </c>
      <c r="G130" s="10">
        <v>57.58944949699744</v>
      </c>
      <c r="I130" s="13"/>
      <c r="J130" s="20"/>
      <c r="K130" s="14"/>
      <c r="L130" s="18"/>
    </row>
    <row r="131" spans="1:12" s="7" customFormat="1" ht="9">
      <c r="A131" s="8" t="s">
        <v>128</v>
      </c>
      <c r="B131" s="7">
        <v>136.518</v>
      </c>
      <c r="C131" s="7">
        <v>99.29899999999999</v>
      </c>
      <c r="D131" s="7">
        <v>235.817</v>
      </c>
      <c r="E131" s="10">
        <v>71.79474879273403</v>
      </c>
      <c r="F131" s="10">
        <v>51.502525252525245</v>
      </c>
      <c r="G131" s="10">
        <v>61.582555143992614</v>
      </c>
      <c r="I131" s="13"/>
      <c r="J131" s="20"/>
      <c r="K131" s="14"/>
      <c r="L131" s="18"/>
    </row>
    <row r="132" spans="1:12" s="7" customFormat="1" ht="9">
      <c r="A132" s="8" t="s">
        <v>129</v>
      </c>
      <c r="B132" s="7">
        <v>39.015</v>
      </c>
      <c r="C132" s="7">
        <v>28.668999999999997</v>
      </c>
      <c r="D132" s="7">
        <v>67.684</v>
      </c>
      <c r="E132" s="10">
        <v>70.38814186613105</v>
      </c>
      <c r="F132" s="10">
        <v>54.098829450566214</v>
      </c>
      <c r="G132" s="10">
        <v>62.34431337845853</v>
      </c>
      <c r="I132" s="13"/>
      <c r="J132" s="20"/>
      <c r="K132" s="14"/>
      <c r="L132" s="18"/>
    </row>
    <row r="133" spans="1:12" s="7" customFormat="1" ht="9">
      <c r="A133" s="8" t="s">
        <v>150</v>
      </c>
      <c r="B133" s="7">
        <v>40.739999999999995</v>
      </c>
      <c r="C133" s="7">
        <v>27.844</v>
      </c>
      <c r="D133" s="7">
        <v>68.58500000000001</v>
      </c>
      <c r="E133" s="10">
        <v>73.62995317502914</v>
      </c>
      <c r="F133" s="10">
        <v>52.36556701810075</v>
      </c>
      <c r="G133" s="10">
        <v>63.10760399038866</v>
      </c>
      <c r="I133" s="13"/>
      <c r="J133" s="20"/>
      <c r="K133" s="14"/>
      <c r="L133" s="18"/>
    </row>
    <row r="134" spans="1:12" s="7" customFormat="1" ht="9">
      <c r="A134" s="7" t="s">
        <v>151</v>
      </c>
      <c r="B134" s="7">
        <v>13.423</v>
      </c>
      <c r="C134" s="7">
        <v>9.077</v>
      </c>
      <c r="D134" s="7">
        <v>22.499000000000002</v>
      </c>
      <c r="E134" s="10">
        <v>68.28645833333334</v>
      </c>
      <c r="F134" s="10">
        <v>48.236436198899796</v>
      </c>
      <c r="G134" s="10">
        <v>58.433575327221675</v>
      </c>
      <c r="I134" s="41"/>
      <c r="J134" s="20"/>
      <c r="K134" s="42"/>
      <c r="L134" s="18"/>
    </row>
    <row r="135" spans="1:12" s="7" customFormat="1" ht="9.75" customHeight="1">
      <c r="A135" s="22" t="s">
        <v>152</v>
      </c>
      <c r="B135" s="22">
        <v>22.833</v>
      </c>
      <c r="C135" s="22">
        <v>15.483</v>
      </c>
      <c r="D135" s="22">
        <v>38.316</v>
      </c>
      <c r="E135" s="46">
        <v>66.2603305785124</v>
      </c>
      <c r="F135" s="46">
        <v>47.01282834453268</v>
      </c>
      <c r="G135" s="46">
        <v>56.80211351116048</v>
      </c>
      <c r="J135" s="3"/>
      <c r="K135" s="3"/>
      <c r="L135" s="22"/>
    </row>
    <row r="136" spans="1:7" ht="9">
      <c r="A136" s="1" t="s">
        <v>153</v>
      </c>
      <c r="B136" s="22">
        <v>28.944</v>
      </c>
      <c r="C136" s="22">
        <v>16.079</v>
      </c>
      <c r="D136" s="22">
        <v>45.022999999999996</v>
      </c>
      <c r="E136" s="46">
        <v>66.06211638746596</v>
      </c>
      <c r="F136" s="46">
        <v>37.1790100483811</v>
      </c>
      <c r="G136" s="46">
        <v>51.67960152901657</v>
      </c>
    </row>
    <row r="137" spans="1:7" ht="9">
      <c r="A137" s="36" t="s">
        <v>130</v>
      </c>
      <c r="B137" s="20">
        <v>14687.241</v>
      </c>
      <c r="C137" s="20">
        <v>10827.683</v>
      </c>
      <c r="D137" s="20">
        <v>25514.924000000003</v>
      </c>
      <c r="E137" s="47">
        <v>73.5895718526105</v>
      </c>
      <c r="F137" s="47">
        <v>54.398046947662536</v>
      </c>
      <c r="G137" s="47">
        <v>63.93926438123899</v>
      </c>
    </row>
    <row r="138" spans="1:7" ht="4.5" customHeight="1">
      <c r="A138" s="23"/>
      <c r="B138" s="23"/>
      <c r="C138" s="23"/>
      <c r="D138" s="23"/>
      <c r="E138" s="23"/>
      <c r="F138" s="23"/>
      <c r="G138" s="23"/>
    </row>
    <row r="139" spans="2:4" ht="9">
      <c r="B139" s="7"/>
      <c r="C139" s="7"/>
      <c r="D139" s="7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A18" sqref="A18:G30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9" t="s">
        <v>134</v>
      </c>
    </row>
    <row r="2" ht="11.25" customHeight="1">
      <c r="A2" s="9" t="s">
        <v>190</v>
      </c>
    </row>
    <row r="3" spans="1:13" s="67" customFormat="1" ht="15" customHeight="1">
      <c r="A3" s="66" t="s">
        <v>193</v>
      </c>
      <c r="G3" s="68"/>
      <c r="J3" s="68"/>
      <c r="K3" s="68"/>
      <c r="L3" s="68"/>
      <c r="M3" s="68"/>
    </row>
    <row r="4" spans="1:7" ht="15" customHeight="1">
      <c r="A4" s="52" t="s">
        <v>3</v>
      </c>
      <c r="B4" s="53" t="s">
        <v>135</v>
      </c>
      <c r="C4" s="53"/>
      <c r="D4" s="53"/>
      <c r="E4" s="53" t="s">
        <v>136</v>
      </c>
      <c r="F4" s="53"/>
      <c r="G4" s="53"/>
    </row>
    <row r="5" spans="1:7" s="5" customFormat="1" ht="18.75" customHeight="1">
      <c r="A5" s="52"/>
      <c r="B5" s="4" t="s">
        <v>4</v>
      </c>
      <c r="C5" s="4" t="s">
        <v>0</v>
      </c>
      <c r="D5" s="4" t="s">
        <v>1</v>
      </c>
      <c r="E5" s="4" t="s">
        <v>4</v>
      </c>
      <c r="F5" s="4" t="s">
        <v>0</v>
      </c>
      <c r="G5" s="4" t="s">
        <v>1</v>
      </c>
    </row>
    <row r="6" spans="1:7" s="5" customFormat="1" ht="5.25" customHeight="1">
      <c r="A6" s="33"/>
      <c r="B6" s="32"/>
      <c r="C6" s="32"/>
      <c r="D6" s="32"/>
      <c r="E6" s="32"/>
      <c r="F6" s="32"/>
      <c r="G6" s="32"/>
    </row>
    <row r="7" spans="1:7" s="7" customFormat="1" ht="9" customHeight="1">
      <c r="A7" s="6" t="s">
        <v>8</v>
      </c>
      <c r="B7" s="6">
        <v>984.24</v>
      </c>
      <c r="C7" s="6">
        <v>788.779</v>
      </c>
      <c r="D7" s="6">
        <v>1773.019</v>
      </c>
      <c r="E7" s="37">
        <v>68.93598497694407</v>
      </c>
      <c r="F7" s="37">
        <v>55.89725459092093</v>
      </c>
      <c r="G7" s="37">
        <v>62.389576647623535</v>
      </c>
    </row>
    <row r="8" spans="1:7" s="7" customFormat="1" ht="9" customHeight="1">
      <c r="A8" s="8" t="s">
        <v>9</v>
      </c>
      <c r="B8" s="7">
        <v>490.371</v>
      </c>
      <c r="C8" s="7">
        <v>407.298</v>
      </c>
      <c r="D8" s="7">
        <v>897.669</v>
      </c>
      <c r="E8" s="10">
        <v>67.30338088789748</v>
      </c>
      <c r="F8" s="10">
        <v>55.53252055976413</v>
      </c>
      <c r="G8" s="10">
        <v>61.35257077211372</v>
      </c>
    </row>
    <row r="9" spans="1:7" s="7" customFormat="1" ht="9" customHeight="1">
      <c r="A9" s="8" t="s">
        <v>10</v>
      </c>
      <c r="B9" s="7">
        <v>39.398</v>
      </c>
      <c r="C9" s="7">
        <v>30.857</v>
      </c>
      <c r="D9" s="7">
        <v>70.256</v>
      </c>
      <c r="E9" s="10">
        <v>68.5609632262276</v>
      </c>
      <c r="F9" s="10">
        <v>55.43868603824489</v>
      </c>
      <c r="G9" s="10">
        <v>62.017181037225576</v>
      </c>
    </row>
    <row r="10" spans="1:7" s="7" customFormat="1" ht="9" customHeight="1">
      <c r="A10" s="8" t="s">
        <v>11</v>
      </c>
      <c r="B10" s="7">
        <v>84.798</v>
      </c>
      <c r="C10" s="7">
        <v>64.674</v>
      </c>
      <c r="D10" s="7">
        <v>149.472</v>
      </c>
      <c r="E10" s="10">
        <v>68.14322875281246</v>
      </c>
      <c r="F10" s="10">
        <v>53.66975574348846</v>
      </c>
      <c r="G10" s="10">
        <v>60.939593932086765</v>
      </c>
    </row>
    <row r="11" spans="1:7" s="7" customFormat="1" ht="9" customHeight="1">
      <c r="A11" s="8" t="s">
        <v>12</v>
      </c>
      <c r="B11" s="7">
        <v>146.049</v>
      </c>
      <c r="C11" s="7">
        <v>111.991</v>
      </c>
      <c r="D11" s="7">
        <v>258.04</v>
      </c>
      <c r="E11" s="10">
        <v>74.28998108033419</v>
      </c>
      <c r="F11" s="10">
        <v>59.800847640877045</v>
      </c>
      <c r="G11" s="10">
        <v>67.10715319390697</v>
      </c>
    </row>
    <row r="12" spans="1:7" s="7" customFormat="1" ht="9" customHeight="1">
      <c r="A12" s="8" t="s">
        <v>13</v>
      </c>
      <c r="B12" s="7">
        <v>49.976</v>
      </c>
      <c r="C12" s="7">
        <v>38.998</v>
      </c>
      <c r="D12" s="7">
        <v>88.975</v>
      </c>
      <c r="E12" s="10">
        <v>70.18349296683631</v>
      </c>
      <c r="F12" s="10">
        <v>56.124276862537805</v>
      </c>
      <c r="G12" s="10">
        <v>63.15874436829515</v>
      </c>
    </row>
    <row r="13" spans="1:7" s="7" customFormat="1" ht="9" customHeight="1">
      <c r="A13" s="8" t="s">
        <v>14</v>
      </c>
      <c r="B13" s="7">
        <v>97.088</v>
      </c>
      <c r="C13" s="7">
        <v>71.147</v>
      </c>
      <c r="D13" s="7">
        <v>168.235</v>
      </c>
      <c r="E13" s="10">
        <v>69.49103139013452</v>
      </c>
      <c r="F13" s="10">
        <v>52.20665932237685</v>
      </c>
      <c r="G13" s="10">
        <v>60.86058442506089</v>
      </c>
    </row>
    <row r="14" spans="1:7" s="7" customFormat="1" ht="9" customHeight="1">
      <c r="A14" s="8" t="s">
        <v>15</v>
      </c>
      <c r="B14" s="7">
        <v>40.286</v>
      </c>
      <c r="C14" s="7">
        <v>34.247</v>
      </c>
      <c r="D14" s="7">
        <v>74.533</v>
      </c>
      <c r="E14" s="10">
        <v>69.69282046662462</v>
      </c>
      <c r="F14" s="10">
        <v>60.410347903657446</v>
      </c>
      <c r="G14" s="10">
        <v>65.02801308771457</v>
      </c>
    </row>
    <row r="15" spans="1:7" s="7" customFormat="1" ht="9" customHeight="1">
      <c r="A15" s="8" t="s">
        <v>157</v>
      </c>
      <c r="B15" s="7">
        <v>36.273</v>
      </c>
      <c r="C15" s="7">
        <v>29.566</v>
      </c>
      <c r="D15" s="7">
        <v>65.839</v>
      </c>
      <c r="E15" s="10">
        <v>70.29404224268838</v>
      </c>
      <c r="F15" s="10">
        <v>57.00971487244294</v>
      </c>
      <c r="G15" s="10">
        <v>63.65600734082545</v>
      </c>
    </row>
    <row r="16" spans="1:7" s="7" customFormat="1" ht="9" customHeight="1">
      <c r="A16" s="6" t="s">
        <v>16</v>
      </c>
      <c r="B16" s="6">
        <v>29.967</v>
      </c>
      <c r="C16" s="6">
        <v>25.162</v>
      </c>
      <c r="D16" s="6">
        <v>55.129</v>
      </c>
      <c r="E16" s="37">
        <v>71.4816716797496</v>
      </c>
      <c r="F16" s="37">
        <v>60.84303394191889</v>
      </c>
      <c r="G16" s="37">
        <v>66.16930647017062</v>
      </c>
    </row>
    <row r="17" spans="1:7" s="7" customFormat="1" ht="9" customHeight="1">
      <c r="A17" s="8" t="s">
        <v>17</v>
      </c>
      <c r="B17" s="7">
        <v>29.967</v>
      </c>
      <c r="C17" s="7">
        <v>25.162</v>
      </c>
      <c r="D17" s="7">
        <v>55.129</v>
      </c>
      <c r="E17" s="10">
        <v>71.4816716797496</v>
      </c>
      <c r="F17" s="10">
        <v>60.84303394191889</v>
      </c>
      <c r="G17" s="10">
        <v>66.16930647017062</v>
      </c>
    </row>
    <row r="18" spans="1:7" s="7" customFormat="1" ht="8.25" customHeight="1">
      <c r="A18" s="75" t="s">
        <v>18</v>
      </c>
      <c r="B18" s="75">
        <v>2386.33</v>
      </c>
      <c r="C18" s="75">
        <v>1851.116</v>
      </c>
      <c r="D18" s="186">
        <v>4237.447</v>
      </c>
      <c r="E18" s="186">
        <v>72.08415520192341</v>
      </c>
      <c r="F18" s="186">
        <v>57.54480716864434</v>
      </c>
      <c r="G18" s="186">
        <v>64.85547408545276</v>
      </c>
    </row>
    <row r="19" spans="1:7" s="7" customFormat="1" ht="9" customHeight="1">
      <c r="A19" s="82" t="s">
        <v>19</v>
      </c>
      <c r="B19" s="78">
        <v>205.043</v>
      </c>
      <c r="C19" s="78">
        <v>170.138</v>
      </c>
      <c r="D19" s="88">
        <v>375.181</v>
      </c>
      <c r="E19" s="88">
        <v>69.93552478596344</v>
      </c>
      <c r="F19" s="88">
        <v>59.314936338482084</v>
      </c>
      <c r="G19" s="88">
        <v>64.63307057719314</v>
      </c>
    </row>
    <row r="20" spans="1:7" s="7" customFormat="1" ht="9" customHeight="1">
      <c r="A20" s="82" t="s">
        <v>20</v>
      </c>
      <c r="B20" s="78">
        <v>142.596</v>
      </c>
      <c r="C20" s="78">
        <v>109.335</v>
      </c>
      <c r="D20" s="88">
        <v>251.931</v>
      </c>
      <c r="E20" s="88">
        <v>71.4879156020092</v>
      </c>
      <c r="F20" s="88">
        <v>56.37409112689847</v>
      </c>
      <c r="G20" s="88">
        <v>63.980357202919514</v>
      </c>
    </row>
    <row r="21" spans="1:7" s="7" customFormat="1" ht="9" customHeight="1">
      <c r="A21" s="82" t="s">
        <v>21</v>
      </c>
      <c r="B21" s="78">
        <v>45.406</v>
      </c>
      <c r="C21" s="78">
        <v>32.388</v>
      </c>
      <c r="D21" s="88">
        <v>77.794</v>
      </c>
      <c r="E21" s="88">
        <v>74.46019006682562</v>
      </c>
      <c r="F21" s="88">
        <v>54.87225091493655</v>
      </c>
      <c r="G21" s="88">
        <v>64.75671645584636</v>
      </c>
    </row>
    <row r="22" spans="1:7" s="7" customFormat="1" ht="9" customHeight="1">
      <c r="A22" s="82" t="s">
        <v>22</v>
      </c>
      <c r="B22" s="78">
        <v>748.484</v>
      </c>
      <c r="C22" s="78">
        <v>623.722</v>
      </c>
      <c r="D22" s="88">
        <v>1372.206</v>
      </c>
      <c r="E22" s="88">
        <v>72.18269892883515</v>
      </c>
      <c r="F22" s="88">
        <v>60.619949093066275</v>
      </c>
      <c r="G22" s="88">
        <v>66.36893790752522</v>
      </c>
    </row>
    <row r="23" spans="1:7" s="7" customFormat="1" ht="9" customHeight="1">
      <c r="A23" s="82" t="s">
        <v>23</v>
      </c>
      <c r="B23" s="78">
        <v>263.312</v>
      </c>
      <c r="C23" s="78">
        <v>184.219</v>
      </c>
      <c r="D23" s="88">
        <v>447.531</v>
      </c>
      <c r="E23" s="88">
        <v>70.4178511751047</v>
      </c>
      <c r="F23" s="88">
        <v>51.379696539924815</v>
      </c>
      <c r="G23" s="88">
        <v>61.073374069081346</v>
      </c>
    </row>
    <row r="24" spans="1:7" s="7" customFormat="1" ht="9" customHeight="1">
      <c r="A24" s="82" t="s">
        <v>24</v>
      </c>
      <c r="B24" s="78">
        <v>304.561</v>
      </c>
      <c r="C24" s="78">
        <v>217.325</v>
      </c>
      <c r="D24" s="88">
        <v>521.886</v>
      </c>
      <c r="E24" s="88">
        <v>71.53752111781212</v>
      </c>
      <c r="F24" s="88">
        <v>53.51915511485623</v>
      </c>
      <c r="G24" s="88">
        <v>62.66725804934134</v>
      </c>
    </row>
    <row r="25" spans="1:7" s="7" customFormat="1" ht="9" customHeight="1">
      <c r="A25" s="82" t="s">
        <v>25</v>
      </c>
      <c r="B25" s="78">
        <v>127.968</v>
      </c>
      <c r="C25" s="78">
        <v>105.16</v>
      </c>
      <c r="D25" s="88">
        <v>233.128</v>
      </c>
      <c r="E25" s="88">
        <v>70.32039324855282</v>
      </c>
      <c r="F25" s="88">
        <v>60.43757850944419</v>
      </c>
      <c r="G25" s="88">
        <v>65.41896360056356</v>
      </c>
    </row>
    <row r="26" spans="1:7" s="7" customFormat="1" ht="9" customHeight="1">
      <c r="A26" s="82" t="s">
        <v>26</v>
      </c>
      <c r="B26" s="78">
        <v>89.145</v>
      </c>
      <c r="C26" s="78">
        <v>63.747</v>
      </c>
      <c r="D26" s="88">
        <v>152.892</v>
      </c>
      <c r="E26" s="88">
        <v>73.61999334010707</v>
      </c>
      <c r="F26" s="88">
        <v>55.315288335344526</v>
      </c>
      <c r="G26" s="88">
        <v>64.60973505425946</v>
      </c>
    </row>
    <row r="27" spans="1:7" s="7" customFormat="1" ht="15.75" customHeight="1">
      <c r="A27" s="89" t="s">
        <v>27</v>
      </c>
      <c r="B27" s="90">
        <v>104.414</v>
      </c>
      <c r="C27" s="90">
        <v>71.693</v>
      </c>
      <c r="D27" s="90">
        <v>176.108</v>
      </c>
      <c r="E27" s="90">
        <v>75.20085057316354</v>
      </c>
      <c r="F27" s="90">
        <v>54.398459023690215</v>
      </c>
      <c r="G27" s="90">
        <v>64.92776581875512</v>
      </c>
    </row>
    <row r="28" spans="1:7" s="7" customFormat="1" ht="9" customHeight="1">
      <c r="A28" s="82" t="s">
        <v>28</v>
      </c>
      <c r="B28" s="78">
        <v>84.396</v>
      </c>
      <c r="C28" s="78">
        <v>61.442</v>
      </c>
      <c r="D28" s="88">
        <v>145.837</v>
      </c>
      <c r="E28" s="88">
        <v>74.32183659104446</v>
      </c>
      <c r="F28" s="88">
        <v>56.60819148145395</v>
      </c>
      <c r="G28" s="88">
        <v>65.59435629331892</v>
      </c>
    </row>
    <row r="29" spans="1:7" s="7" customFormat="1" ht="9" customHeight="1">
      <c r="A29" s="82" t="s">
        <v>29</v>
      </c>
      <c r="B29" s="78">
        <v>55.865</v>
      </c>
      <c r="C29" s="78">
        <v>42.317</v>
      </c>
      <c r="D29" s="88">
        <v>98.182</v>
      </c>
      <c r="E29" s="88">
        <v>70.93482856880227</v>
      </c>
      <c r="F29" s="88">
        <v>56.832580413224264</v>
      </c>
      <c r="G29" s="88">
        <v>63.99850533142941</v>
      </c>
    </row>
    <row r="30" spans="1:7" s="7" customFormat="1" ht="9" customHeight="1">
      <c r="A30" s="82" t="s">
        <v>154</v>
      </c>
      <c r="B30" s="78">
        <v>215.139</v>
      </c>
      <c r="C30" s="78">
        <v>169.632</v>
      </c>
      <c r="D30" s="88">
        <v>384.771</v>
      </c>
      <c r="E30" s="88">
        <v>75.23541903515734</v>
      </c>
      <c r="F30" s="88">
        <v>60.7339693777701</v>
      </c>
      <c r="G30" s="88">
        <v>68.00739489529875</v>
      </c>
    </row>
    <row r="31" spans="1:7" s="7" customFormat="1" ht="9" customHeight="1">
      <c r="A31" s="6" t="s">
        <v>30</v>
      </c>
      <c r="B31" s="6">
        <v>265.454</v>
      </c>
      <c r="C31" s="6">
        <v>210.33</v>
      </c>
      <c r="D31" s="6">
        <v>475.784</v>
      </c>
      <c r="E31" s="37">
        <v>75.32617962663531</v>
      </c>
      <c r="F31" s="37">
        <v>61.279786603438055</v>
      </c>
      <c r="G31" s="37">
        <v>68.33148845103682</v>
      </c>
    </row>
    <row r="32" spans="1:7" s="7" customFormat="1" ht="9" customHeight="1">
      <c r="A32" s="8" t="s">
        <v>31</v>
      </c>
      <c r="B32" s="7">
        <v>134.748</v>
      </c>
      <c r="C32" s="7">
        <v>108.885</v>
      </c>
      <c r="D32" s="7">
        <v>243.632</v>
      </c>
      <c r="E32" s="10">
        <v>77.33861834654586</v>
      </c>
      <c r="F32" s="10">
        <v>64.2815849692882</v>
      </c>
      <c r="G32" s="10">
        <v>70.844054890378</v>
      </c>
    </row>
    <row r="33" spans="1:7" s="7" customFormat="1" ht="9" customHeight="1">
      <c r="A33" s="8" t="s">
        <v>32</v>
      </c>
      <c r="B33" s="7">
        <v>130.707</v>
      </c>
      <c r="C33" s="7">
        <v>101.445</v>
      </c>
      <c r="D33" s="7">
        <v>232.152</v>
      </c>
      <c r="E33" s="10">
        <v>73.36756004176819</v>
      </c>
      <c r="F33" s="10">
        <v>58.37015075200915</v>
      </c>
      <c r="G33" s="10">
        <v>65.89123155117086</v>
      </c>
    </row>
    <row r="34" spans="1:7" s="7" customFormat="1" ht="9" customHeight="1">
      <c r="A34" s="6" t="s">
        <v>33</v>
      </c>
      <c r="B34" s="6">
        <v>1195.635</v>
      </c>
      <c r="C34" s="6">
        <v>869.451</v>
      </c>
      <c r="D34" s="6">
        <v>2065.085</v>
      </c>
      <c r="E34" s="37">
        <v>72.87515582274409</v>
      </c>
      <c r="F34" s="37">
        <v>54.48929300548924</v>
      </c>
      <c r="G34" s="37">
        <v>63.71517914175653</v>
      </c>
    </row>
    <row r="35" spans="1:7" s="7" customFormat="1" ht="9" customHeight="1">
      <c r="A35" s="8" t="s">
        <v>34</v>
      </c>
      <c r="B35" s="7">
        <v>230.417</v>
      </c>
      <c r="C35" s="7">
        <v>178.805</v>
      </c>
      <c r="D35" s="7">
        <v>409.222</v>
      </c>
      <c r="E35" s="10">
        <v>75.13639514905502</v>
      </c>
      <c r="F35" s="10">
        <v>59.75106543587244</v>
      </c>
      <c r="G35" s="10">
        <v>67.48468013468013</v>
      </c>
    </row>
    <row r="36" spans="1:7" s="7" customFormat="1" ht="9" customHeight="1">
      <c r="A36" s="8" t="s">
        <v>35</v>
      </c>
      <c r="B36" s="7">
        <v>212.681</v>
      </c>
      <c r="C36" s="7">
        <v>145.721</v>
      </c>
      <c r="D36" s="7">
        <v>358.402</v>
      </c>
      <c r="E36" s="10">
        <v>72.50943746085946</v>
      </c>
      <c r="F36" s="10">
        <v>52.247561701130365</v>
      </c>
      <c r="G36" s="10">
        <v>62.53118480046168</v>
      </c>
    </row>
    <row r="37" spans="1:7" s="7" customFormat="1" ht="9" customHeight="1">
      <c r="A37" s="8" t="s">
        <v>36</v>
      </c>
      <c r="B37" s="7">
        <v>49.633</v>
      </c>
      <c r="C37" s="7">
        <v>41.237</v>
      </c>
      <c r="D37" s="7">
        <v>90.87</v>
      </c>
      <c r="E37" s="10">
        <v>73.05771280645652</v>
      </c>
      <c r="F37" s="10">
        <v>62.07605187846315</v>
      </c>
      <c r="G37" s="10">
        <v>67.5659627593977</v>
      </c>
    </row>
    <row r="38" spans="1:7" s="7" customFormat="1" ht="9" customHeight="1">
      <c r="A38" s="8" t="s">
        <v>37</v>
      </c>
      <c r="B38" s="7">
        <v>218.172</v>
      </c>
      <c r="C38" s="7">
        <v>159.037</v>
      </c>
      <c r="D38" s="7">
        <v>377.209</v>
      </c>
      <c r="E38" s="10">
        <v>73.56170414874032</v>
      </c>
      <c r="F38" s="10">
        <v>55.17606993645332</v>
      </c>
      <c r="G38" s="10">
        <v>64.42691952783898</v>
      </c>
    </row>
    <row r="39" spans="1:7" s="7" customFormat="1" ht="9" customHeight="1">
      <c r="A39" s="8" t="s">
        <v>38</v>
      </c>
      <c r="B39" s="7">
        <v>196.275</v>
      </c>
      <c r="C39" s="7">
        <v>142.564</v>
      </c>
      <c r="D39" s="7">
        <v>338.839</v>
      </c>
      <c r="E39" s="10">
        <v>70.07069304297724</v>
      </c>
      <c r="F39" s="10">
        <v>51.823538838063044</v>
      </c>
      <c r="G39" s="10">
        <v>60.88307134840939</v>
      </c>
    </row>
    <row r="40" spans="1:7" s="7" customFormat="1" ht="9" customHeight="1">
      <c r="A40" s="8" t="s">
        <v>39</v>
      </c>
      <c r="B40" s="7">
        <v>230.782</v>
      </c>
      <c r="C40" s="7">
        <v>162.343</v>
      </c>
      <c r="D40" s="7">
        <v>393.125</v>
      </c>
      <c r="E40" s="10">
        <v>73.28524737225723</v>
      </c>
      <c r="F40" s="10">
        <v>52.62157942312433</v>
      </c>
      <c r="G40" s="10">
        <v>62.93609819699982</v>
      </c>
    </row>
    <row r="41" spans="1:7" s="7" customFormat="1" ht="9" customHeight="1">
      <c r="A41" s="8" t="s">
        <v>40</v>
      </c>
      <c r="B41" s="7">
        <v>57.675</v>
      </c>
      <c r="C41" s="7">
        <v>39.744</v>
      </c>
      <c r="D41" s="7">
        <v>97.419</v>
      </c>
      <c r="E41" s="10">
        <v>71.0325289624121</v>
      </c>
      <c r="F41" s="10">
        <v>50.30667776426148</v>
      </c>
      <c r="G41" s="10">
        <v>60.733760490700725</v>
      </c>
    </row>
    <row r="42" spans="1:7" s="7" customFormat="1" ht="9" customHeight="1">
      <c r="A42" s="6" t="s">
        <v>41</v>
      </c>
      <c r="B42" s="6">
        <v>280.397</v>
      </c>
      <c r="C42" s="6">
        <v>214.499</v>
      </c>
      <c r="D42" s="6">
        <v>494.896</v>
      </c>
      <c r="E42" s="37">
        <v>70.92689713387993</v>
      </c>
      <c r="F42" s="37">
        <v>55.2699423718532</v>
      </c>
      <c r="G42" s="37">
        <v>63.112487455646175</v>
      </c>
    </row>
    <row r="43" spans="1:7" s="7" customFormat="1" ht="9" customHeight="1">
      <c r="A43" s="8" t="s">
        <v>42</v>
      </c>
      <c r="B43" s="7">
        <v>123.212</v>
      </c>
      <c r="C43" s="7">
        <v>93.134</v>
      </c>
      <c r="D43" s="7">
        <v>216.346</v>
      </c>
      <c r="E43" s="10">
        <v>70.89110905686316</v>
      </c>
      <c r="F43" s="10">
        <v>54.18831437802526</v>
      </c>
      <c r="G43" s="10">
        <v>62.53382679496669</v>
      </c>
    </row>
    <row r="44" spans="1:7" s="7" customFormat="1" ht="9" customHeight="1">
      <c r="A44" s="8" t="s">
        <v>43</v>
      </c>
      <c r="B44" s="7">
        <v>31.978</v>
      </c>
      <c r="C44" s="7">
        <v>23.296</v>
      </c>
      <c r="D44" s="7">
        <v>55.274</v>
      </c>
      <c r="E44" s="10">
        <v>70.92493116056517</v>
      </c>
      <c r="F44" s="10">
        <v>53.7490282914419</v>
      </c>
      <c r="G44" s="10">
        <v>62.520603524787624</v>
      </c>
    </row>
    <row r="45" spans="1:7" s="7" customFormat="1" ht="9" customHeight="1">
      <c r="A45" s="8" t="s">
        <v>44</v>
      </c>
      <c r="B45" s="7">
        <v>49.708</v>
      </c>
      <c r="C45" s="7">
        <v>42.613</v>
      </c>
      <c r="D45" s="7">
        <v>92.321</v>
      </c>
      <c r="E45" s="10">
        <v>68.31301478014709</v>
      </c>
      <c r="F45" s="10">
        <v>58.5217476626344</v>
      </c>
      <c r="G45" s="10">
        <v>63.38084849511787</v>
      </c>
    </row>
    <row r="46" spans="1:7" s="7" customFormat="1" ht="9" customHeight="1">
      <c r="A46" s="8" t="s">
        <v>45</v>
      </c>
      <c r="B46" s="7">
        <v>75.5</v>
      </c>
      <c r="C46" s="7">
        <v>55.455</v>
      </c>
      <c r="D46" s="7">
        <v>130.954</v>
      </c>
      <c r="E46" s="10">
        <v>72.81676122225541</v>
      </c>
      <c r="F46" s="10">
        <v>55.42567601464907</v>
      </c>
      <c r="G46" s="10">
        <v>64.15619456866615</v>
      </c>
    </row>
    <row r="47" spans="1:7" s="7" customFormat="1" ht="9" customHeight="1">
      <c r="A47" s="6" t="s">
        <v>46</v>
      </c>
      <c r="B47" s="6">
        <v>331.546</v>
      </c>
      <c r="C47" s="6">
        <v>267.6</v>
      </c>
      <c r="D47" s="6">
        <v>599.147</v>
      </c>
      <c r="E47" s="37">
        <v>67.61251951965856</v>
      </c>
      <c r="F47" s="37">
        <v>53.984874807538716</v>
      </c>
      <c r="G47" s="37">
        <v>60.723078876223504</v>
      </c>
    </row>
    <row r="48" spans="1:7" s="7" customFormat="1" ht="9" customHeight="1">
      <c r="A48" s="8" t="s">
        <v>47</v>
      </c>
      <c r="B48" s="7">
        <v>46.578</v>
      </c>
      <c r="C48" s="7">
        <v>35.154</v>
      </c>
      <c r="D48" s="7">
        <v>81.732</v>
      </c>
      <c r="E48" s="10">
        <v>67.15512654860531</v>
      </c>
      <c r="F48" s="10">
        <v>50.71160042964556</v>
      </c>
      <c r="G48" s="10">
        <v>58.85617052034002</v>
      </c>
    </row>
    <row r="49" spans="1:7" s="7" customFormat="1" ht="9" customHeight="1">
      <c r="A49" s="8" t="s">
        <v>48</v>
      </c>
      <c r="B49" s="7">
        <v>59.817</v>
      </c>
      <c r="C49" s="7">
        <v>48.31</v>
      </c>
      <c r="D49" s="7">
        <v>108.127</v>
      </c>
      <c r="E49" s="10">
        <v>68.75556241174307</v>
      </c>
      <c r="F49" s="10">
        <v>54.57964886049038</v>
      </c>
      <c r="G49" s="10">
        <v>61.611862630829194</v>
      </c>
    </row>
    <row r="50" spans="1:7" s="7" customFormat="1" ht="9" customHeight="1">
      <c r="A50" s="8" t="s">
        <v>49</v>
      </c>
      <c r="B50" s="7">
        <v>177.32</v>
      </c>
      <c r="C50" s="7">
        <v>148.18</v>
      </c>
      <c r="D50" s="7">
        <v>325.5</v>
      </c>
      <c r="E50" s="10">
        <v>67.00696398314965</v>
      </c>
      <c r="F50" s="10">
        <v>55.1592693236715</v>
      </c>
      <c r="G50" s="10">
        <v>60.996507647180465</v>
      </c>
    </row>
    <row r="51" spans="1:7" s="7" customFormat="1" ht="9" customHeight="1">
      <c r="A51" s="8" t="s">
        <v>50</v>
      </c>
      <c r="B51" s="7">
        <v>47.831</v>
      </c>
      <c r="C51" s="7">
        <v>35.957</v>
      </c>
      <c r="D51" s="7">
        <v>83.788</v>
      </c>
      <c r="E51" s="10">
        <v>68.9357056445664</v>
      </c>
      <c r="F51" s="10">
        <v>51.89409488066617</v>
      </c>
      <c r="G51" s="10">
        <v>60.38677892569579</v>
      </c>
    </row>
    <row r="52" spans="1:7" s="7" customFormat="1" ht="9" customHeight="1">
      <c r="A52" s="6" t="s">
        <v>51</v>
      </c>
      <c r="B52" s="6">
        <v>1064.734</v>
      </c>
      <c r="C52" s="6">
        <v>846.729</v>
      </c>
      <c r="D52" s="6">
        <v>1911.463</v>
      </c>
      <c r="E52" s="37">
        <v>73.4775849410115</v>
      </c>
      <c r="F52" s="37">
        <v>59.12648760859365</v>
      </c>
      <c r="G52" s="37">
        <v>66.26446355409482</v>
      </c>
    </row>
    <row r="53" spans="1:7" s="7" customFormat="1" ht="9" customHeight="1">
      <c r="A53" s="8" t="s">
        <v>52</v>
      </c>
      <c r="B53" s="7">
        <v>68.762</v>
      </c>
      <c r="C53" s="7">
        <v>51.522</v>
      </c>
      <c r="D53" s="7">
        <v>120.284</v>
      </c>
      <c r="E53" s="10">
        <v>72.16948853226198</v>
      </c>
      <c r="F53" s="10">
        <v>56.58900863032687</v>
      </c>
      <c r="G53" s="10">
        <v>64.42844924300488</v>
      </c>
    </row>
    <row r="54" spans="1:7" s="7" customFormat="1" ht="9" customHeight="1">
      <c r="A54" s="8" t="s">
        <v>53</v>
      </c>
      <c r="B54" s="7">
        <v>112.188</v>
      </c>
      <c r="C54" s="7">
        <v>87.156</v>
      </c>
      <c r="D54" s="7">
        <v>199.344</v>
      </c>
      <c r="E54" s="10">
        <v>76.34444786527955</v>
      </c>
      <c r="F54" s="10">
        <v>60.6737896399152</v>
      </c>
      <c r="G54" s="10">
        <v>68.4836482363646</v>
      </c>
    </row>
    <row r="55" spans="1:7" s="7" customFormat="1" ht="9" customHeight="1">
      <c r="A55" s="8" t="s">
        <v>54</v>
      </c>
      <c r="B55" s="7">
        <v>130.052</v>
      </c>
      <c r="C55" s="7">
        <v>100.575</v>
      </c>
      <c r="D55" s="7">
        <v>230.628</v>
      </c>
      <c r="E55" s="10">
        <v>73.41231702984022</v>
      </c>
      <c r="F55" s="10">
        <v>58.19203400577722</v>
      </c>
      <c r="G55" s="10">
        <v>65.83237087177089</v>
      </c>
    </row>
    <row r="56" spans="1:7" s="7" customFormat="1" ht="9" customHeight="1">
      <c r="A56" s="8" t="s">
        <v>55</v>
      </c>
      <c r="B56" s="7">
        <v>168.239</v>
      </c>
      <c r="C56" s="7">
        <v>131.857</v>
      </c>
      <c r="D56" s="7">
        <v>300.096</v>
      </c>
      <c r="E56" s="10">
        <v>72.23448746253118</v>
      </c>
      <c r="F56" s="10">
        <v>58.041945487920366</v>
      </c>
      <c r="G56" s="10">
        <v>65.13869130694286</v>
      </c>
    </row>
    <row r="57" spans="1:7" s="7" customFormat="1" ht="9" customHeight="1">
      <c r="A57" s="8" t="s">
        <v>56</v>
      </c>
      <c r="B57" s="7">
        <v>242.549</v>
      </c>
      <c r="C57" s="7">
        <v>201.487</v>
      </c>
      <c r="D57" s="7">
        <v>444.036</v>
      </c>
      <c r="E57" s="10">
        <v>76.16401858530722</v>
      </c>
      <c r="F57" s="10">
        <v>62.697759256209864</v>
      </c>
      <c r="G57" s="10">
        <v>69.34442240244275</v>
      </c>
    </row>
    <row r="58" spans="1:7" s="7" customFormat="1" ht="9" customHeight="1">
      <c r="A58" s="8" t="s">
        <v>57</v>
      </c>
      <c r="B58" s="7">
        <v>78.037</v>
      </c>
      <c r="C58" s="7">
        <v>63.998</v>
      </c>
      <c r="D58" s="7">
        <v>142.035</v>
      </c>
      <c r="E58" s="10">
        <v>69.53484943422653</v>
      </c>
      <c r="F58" s="10">
        <v>57.175600072189134</v>
      </c>
      <c r="G58" s="10">
        <v>63.290539061930126</v>
      </c>
    </row>
    <row r="59" spans="1:7" s="7" customFormat="1" ht="9" customHeight="1">
      <c r="A59" s="8" t="s">
        <v>58</v>
      </c>
      <c r="B59" s="7">
        <v>91.465</v>
      </c>
      <c r="C59" s="7">
        <v>75.613</v>
      </c>
      <c r="D59" s="7">
        <v>167.078</v>
      </c>
      <c r="E59" s="10">
        <v>71.972187209082</v>
      </c>
      <c r="F59" s="10">
        <v>60.43706379431523</v>
      </c>
      <c r="G59" s="10">
        <v>66.1810498676896</v>
      </c>
    </row>
    <row r="60" spans="1:7" s="7" customFormat="1" ht="9" customHeight="1">
      <c r="A60" s="8" t="s">
        <v>59</v>
      </c>
      <c r="B60" s="7">
        <v>97.487</v>
      </c>
      <c r="C60" s="7">
        <v>75.389</v>
      </c>
      <c r="D60" s="7">
        <v>172.877</v>
      </c>
      <c r="E60" s="10">
        <v>74.79182437547313</v>
      </c>
      <c r="F60" s="10">
        <v>58.97034144323994</v>
      </c>
      <c r="G60" s="10">
        <v>66.83179608251135</v>
      </c>
    </row>
    <row r="61" spans="1:7" s="7" customFormat="1" ht="9" customHeight="1">
      <c r="A61" s="8" t="s">
        <v>60</v>
      </c>
      <c r="B61" s="7">
        <v>75.953</v>
      </c>
      <c r="C61" s="7">
        <v>59.133</v>
      </c>
      <c r="D61" s="7">
        <v>135.086</v>
      </c>
      <c r="E61" s="10">
        <v>69.935999696141</v>
      </c>
      <c r="F61" s="10">
        <v>53.22384875680447</v>
      </c>
      <c r="G61" s="10">
        <v>61.445642424695414</v>
      </c>
    </row>
    <row r="62" spans="1:7" s="7" customFormat="1" ht="9" customHeight="1">
      <c r="A62" s="6" t="s">
        <v>61</v>
      </c>
      <c r="B62" s="6">
        <v>848.86</v>
      </c>
      <c r="C62" s="6">
        <v>685.795</v>
      </c>
      <c r="D62" s="6">
        <v>1534.655</v>
      </c>
      <c r="E62" s="37">
        <v>70.86974186076127</v>
      </c>
      <c r="F62" s="37">
        <v>56.91321260037978</v>
      </c>
      <c r="G62" s="37">
        <v>63.80196463587021</v>
      </c>
    </row>
    <row r="63" spans="1:7" s="7" customFormat="1" ht="9" customHeight="1">
      <c r="A63" s="8" t="s">
        <v>62</v>
      </c>
      <c r="B63" s="7">
        <v>41.696</v>
      </c>
      <c r="C63" s="7">
        <v>33.045</v>
      </c>
      <c r="D63" s="7">
        <v>74.741</v>
      </c>
      <c r="E63" s="10">
        <v>64.91866335443545</v>
      </c>
      <c r="F63" s="10">
        <v>51.63802320200425</v>
      </c>
      <c r="G63" s="10">
        <v>58.26263563164164</v>
      </c>
    </row>
    <row r="64" spans="1:7" s="7" customFormat="1" ht="9" customHeight="1">
      <c r="A64" s="8" t="s">
        <v>63</v>
      </c>
      <c r="B64" s="7">
        <v>83.519</v>
      </c>
      <c r="C64" s="7">
        <v>61.419</v>
      </c>
      <c r="D64" s="7">
        <v>144.938</v>
      </c>
      <c r="E64" s="10">
        <v>65.95092774432231</v>
      </c>
      <c r="F64" s="10">
        <v>48.25691747086854</v>
      </c>
      <c r="G64" s="10">
        <v>57.02676285028798</v>
      </c>
    </row>
    <row r="65" spans="1:7" s="7" customFormat="1" ht="9" customHeight="1">
      <c r="A65" s="8" t="s">
        <v>64</v>
      </c>
      <c r="B65" s="7">
        <v>63.657</v>
      </c>
      <c r="C65" s="7">
        <v>48.847</v>
      </c>
      <c r="D65" s="7">
        <v>112.504</v>
      </c>
      <c r="E65" s="10">
        <v>68.78539055660828</v>
      </c>
      <c r="F65" s="10">
        <v>51.7668319654056</v>
      </c>
      <c r="G65" s="10">
        <v>60.149776754036445</v>
      </c>
    </row>
    <row r="66" spans="1:7" s="7" customFormat="1" ht="9" customHeight="1">
      <c r="A66" s="8" t="s">
        <v>65</v>
      </c>
      <c r="B66" s="7">
        <v>234.525</v>
      </c>
      <c r="C66" s="7">
        <v>209.141</v>
      </c>
      <c r="D66" s="7">
        <v>443.666</v>
      </c>
      <c r="E66" s="10">
        <v>73.34312802736392</v>
      </c>
      <c r="F66" s="10">
        <v>64.47476082578046</v>
      </c>
      <c r="G66" s="10">
        <v>68.81744950922452</v>
      </c>
    </row>
    <row r="67" spans="1:7" s="7" customFormat="1" ht="9" customHeight="1">
      <c r="A67" s="8" t="s">
        <v>66</v>
      </c>
      <c r="B67" s="7">
        <v>73.284</v>
      </c>
      <c r="C67" s="7">
        <v>59.428</v>
      </c>
      <c r="D67" s="7">
        <v>132.712</v>
      </c>
      <c r="E67" s="10">
        <v>69.70202853537803</v>
      </c>
      <c r="F67" s="10">
        <v>55.378253374654996</v>
      </c>
      <c r="G67" s="10">
        <v>62.43331357439242</v>
      </c>
    </row>
    <row r="68" spans="1:7" s="7" customFormat="1" ht="9" customHeight="1">
      <c r="A68" s="8" t="s">
        <v>67</v>
      </c>
      <c r="B68" s="7">
        <v>94.323</v>
      </c>
      <c r="C68" s="7">
        <v>76.88</v>
      </c>
      <c r="D68" s="7">
        <v>171.203</v>
      </c>
      <c r="E68" s="10">
        <v>68.86222558667676</v>
      </c>
      <c r="F68" s="10">
        <v>57.14070876976637</v>
      </c>
      <c r="G68" s="10">
        <v>62.98176852477074</v>
      </c>
    </row>
    <row r="69" spans="1:7" s="7" customFormat="1" ht="9" customHeight="1">
      <c r="A69" s="8" t="s">
        <v>68</v>
      </c>
      <c r="B69" s="7">
        <v>78.359</v>
      </c>
      <c r="C69" s="7">
        <v>63.238</v>
      </c>
      <c r="D69" s="7">
        <v>141.596</v>
      </c>
      <c r="E69" s="10">
        <v>70.70374469655046</v>
      </c>
      <c r="F69" s="10">
        <v>57.142727190030016</v>
      </c>
      <c r="G69" s="10">
        <v>63.87634531715136</v>
      </c>
    </row>
    <row r="70" spans="1:7" s="7" customFormat="1" ht="9" customHeight="1">
      <c r="A70" s="8" t="s">
        <v>69</v>
      </c>
      <c r="B70" s="7">
        <v>61.911</v>
      </c>
      <c r="C70" s="7">
        <v>49.272</v>
      </c>
      <c r="D70" s="7">
        <v>111.182</v>
      </c>
      <c r="E70" s="10">
        <v>72.836916622968</v>
      </c>
      <c r="F70" s="10">
        <v>56.98613026007236</v>
      </c>
      <c r="G70" s="10">
        <v>64.77607110109612</v>
      </c>
    </row>
    <row r="71" spans="1:7" s="7" customFormat="1" ht="9" customHeight="1">
      <c r="A71" s="8" t="s">
        <v>70</v>
      </c>
      <c r="B71" s="7">
        <v>55.01</v>
      </c>
      <c r="C71" s="7">
        <v>37.938</v>
      </c>
      <c r="D71" s="7">
        <v>92.948</v>
      </c>
      <c r="E71" s="10">
        <v>75.09085866915768</v>
      </c>
      <c r="F71" s="10">
        <v>51.18158234218399</v>
      </c>
      <c r="G71" s="10">
        <v>62.96232371829446</v>
      </c>
    </row>
    <row r="72" spans="1:7" s="7" customFormat="1" ht="9" customHeight="1">
      <c r="A72" s="8" t="s">
        <v>71</v>
      </c>
      <c r="B72" s="7">
        <v>62.576</v>
      </c>
      <c r="C72" s="7">
        <v>46.588</v>
      </c>
      <c r="D72" s="7">
        <v>109.164</v>
      </c>
      <c r="E72" s="10">
        <v>75.39109356257498</v>
      </c>
      <c r="F72" s="10">
        <v>56.82386085252327</v>
      </c>
      <c r="G72" s="10">
        <v>66.01514176851897</v>
      </c>
    </row>
    <row r="73" spans="1:7" s="7" customFormat="1" ht="9" customHeight="1">
      <c r="A73" s="6" t="s">
        <v>72</v>
      </c>
      <c r="B73" s="6">
        <v>194.394</v>
      </c>
      <c r="C73" s="6">
        <v>154.331</v>
      </c>
      <c r="D73" s="6">
        <v>348.726</v>
      </c>
      <c r="E73" s="37">
        <v>68.73327515997673</v>
      </c>
      <c r="F73" s="37">
        <v>53.56633130145606</v>
      </c>
      <c r="G73" s="37">
        <v>61.0220444463509</v>
      </c>
    </row>
    <row r="74" spans="1:7" s="7" customFormat="1" ht="9" customHeight="1">
      <c r="A74" s="8" t="s">
        <v>73</v>
      </c>
      <c r="B74" s="7">
        <v>145.75</v>
      </c>
      <c r="C74" s="7">
        <v>118.405</v>
      </c>
      <c r="D74" s="7">
        <v>264.155</v>
      </c>
      <c r="E74" s="10">
        <v>68.79135002507168</v>
      </c>
      <c r="F74" s="10">
        <v>55.24769696883759</v>
      </c>
      <c r="G74" s="10">
        <v>61.91975634322988</v>
      </c>
    </row>
    <row r="75" spans="1:7" s="7" customFormat="1" ht="9" customHeight="1">
      <c r="A75" s="8" t="s">
        <v>74</v>
      </c>
      <c r="B75" s="7">
        <v>48.645</v>
      </c>
      <c r="C75" s="7">
        <v>35.926</v>
      </c>
      <c r="D75" s="7">
        <v>84.571</v>
      </c>
      <c r="E75" s="10">
        <v>68.56194976231167</v>
      </c>
      <c r="F75" s="10">
        <v>48.686502873917995</v>
      </c>
      <c r="G75" s="10">
        <v>58.395661142528375</v>
      </c>
    </row>
    <row r="76" spans="1:7" s="7" customFormat="1" ht="9" customHeight="1">
      <c r="A76" s="6" t="s">
        <v>75</v>
      </c>
      <c r="B76" s="6">
        <v>350.974</v>
      </c>
      <c r="C76" s="6">
        <v>274.35</v>
      </c>
      <c r="D76" s="6">
        <v>625.324</v>
      </c>
      <c r="E76" s="37">
        <v>69.89150535297662</v>
      </c>
      <c r="F76" s="37">
        <v>54.96921044609287</v>
      </c>
      <c r="G76" s="37">
        <v>62.39773590143456</v>
      </c>
    </row>
    <row r="77" spans="1:7" s="7" customFormat="1" ht="9" customHeight="1">
      <c r="A77" s="8" t="s">
        <v>76</v>
      </c>
      <c r="B77" s="7">
        <v>84.081</v>
      </c>
      <c r="C77" s="7">
        <v>60.233</v>
      </c>
      <c r="D77" s="7">
        <v>144.314</v>
      </c>
      <c r="E77" s="10">
        <v>71.31399406280923</v>
      </c>
      <c r="F77" s="10">
        <v>51.75848117024587</v>
      </c>
      <c r="G77" s="10">
        <v>61.516937883598345</v>
      </c>
    </row>
    <row r="78" spans="1:7" s="7" customFormat="1" ht="9" customHeight="1">
      <c r="A78" s="8" t="s">
        <v>77</v>
      </c>
      <c r="B78" s="7">
        <v>106.081</v>
      </c>
      <c r="C78" s="7">
        <v>90.614</v>
      </c>
      <c r="D78" s="7">
        <v>196.695</v>
      </c>
      <c r="E78" s="10">
        <v>69.73474552441652</v>
      </c>
      <c r="F78" s="10">
        <v>58.642758912514545</v>
      </c>
      <c r="G78" s="10">
        <v>64.15403141570253</v>
      </c>
    </row>
    <row r="79" spans="1:7" s="7" customFormat="1" ht="9" customHeight="1">
      <c r="A79" s="8" t="s">
        <v>78</v>
      </c>
      <c r="B79" s="7">
        <v>74.287</v>
      </c>
      <c r="C79" s="7">
        <v>57.619</v>
      </c>
      <c r="D79" s="7">
        <v>131.906</v>
      </c>
      <c r="E79" s="10">
        <v>71.40618802062674</v>
      </c>
      <c r="F79" s="10">
        <v>56.124527779426025</v>
      </c>
      <c r="G79" s="10">
        <v>63.75484011527149</v>
      </c>
    </row>
    <row r="80" spans="1:7" s="7" customFormat="1" ht="9" customHeight="1">
      <c r="A80" s="8" t="s">
        <v>79</v>
      </c>
      <c r="B80" s="7">
        <v>46.24</v>
      </c>
      <c r="C80" s="7">
        <v>35.467</v>
      </c>
      <c r="D80" s="7">
        <v>81.707</v>
      </c>
      <c r="E80" s="10">
        <v>64.94724853135116</v>
      </c>
      <c r="F80" s="10">
        <v>51.671593934312895</v>
      </c>
      <c r="G80" s="10">
        <v>58.246856396324176</v>
      </c>
    </row>
    <row r="81" spans="1:7" s="7" customFormat="1" ht="9" customHeight="1">
      <c r="A81" s="8" t="s">
        <v>155</v>
      </c>
      <c r="B81" s="7">
        <v>40.286</v>
      </c>
      <c r="C81" s="7">
        <v>30.416</v>
      </c>
      <c r="D81" s="7">
        <v>70.702</v>
      </c>
      <c r="E81" s="10">
        <v>70.54974292596987</v>
      </c>
      <c r="F81" s="10">
        <v>53.59737269530762</v>
      </c>
      <c r="G81" s="10">
        <v>62.04311572461106</v>
      </c>
    </row>
    <row r="82" spans="1:7" s="7" customFormat="1" ht="9" customHeight="1">
      <c r="A82" s="6" t="s">
        <v>80</v>
      </c>
      <c r="B82" s="6">
        <v>1290.706</v>
      </c>
      <c r="C82" s="6">
        <v>1011.367</v>
      </c>
      <c r="D82" s="6">
        <v>2302.073</v>
      </c>
      <c r="E82" s="37">
        <v>66.51241599572745</v>
      </c>
      <c r="F82" s="37">
        <v>51.247240720235</v>
      </c>
      <c r="G82" s="37">
        <v>58.764622358686836</v>
      </c>
    </row>
    <row r="83" spans="1:7" s="7" customFormat="1" ht="9" customHeight="1">
      <c r="A83" s="8" t="s">
        <v>81</v>
      </c>
      <c r="B83" s="7">
        <v>69.916</v>
      </c>
      <c r="C83" s="7">
        <v>50.997</v>
      </c>
      <c r="D83" s="7">
        <v>120.912</v>
      </c>
      <c r="E83" s="10">
        <v>65.45716619420554</v>
      </c>
      <c r="F83" s="10">
        <v>48.721466882873884</v>
      </c>
      <c r="G83" s="10">
        <v>57.08380344239864</v>
      </c>
    </row>
    <row r="84" spans="1:7" s="7" customFormat="1" ht="9" customHeight="1">
      <c r="A84" s="8" t="s">
        <v>82</v>
      </c>
      <c r="B84" s="7">
        <v>32.333</v>
      </c>
      <c r="C84" s="7">
        <v>23.592</v>
      </c>
      <c r="D84" s="7">
        <v>55.925</v>
      </c>
      <c r="E84" s="10">
        <v>60.70164521022131</v>
      </c>
      <c r="F84" s="10">
        <v>45.197996371381244</v>
      </c>
      <c r="G84" s="10">
        <v>53.00401449133459</v>
      </c>
    </row>
    <row r="85" spans="1:7" s="7" customFormat="1" ht="9" customHeight="1">
      <c r="A85" s="8" t="s">
        <v>83</v>
      </c>
      <c r="B85" s="7">
        <v>972.052</v>
      </c>
      <c r="C85" s="7">
        <v>793.92</v>
      </c>
      <c r="D85" s="7">
        <v>1765.972</v>
      </c>
      <c r="E85" s="10">
        <v>68.52344630760012</v>
      </c>
      <c r="F85" s="10">
        <v>54.37130591415661</v>
      </c>
      <c r="G85" s="10">
        <v>61.3007613717337</v>
      </c>
    </row>
    <row r="86" spans="1:7" s="7" customFormat="1" ht="9" customHeight="1">
      <c r="A86" s="8" t="s">
        <v>84</v>
      </c>
      <c r="B86" s="7">
        <v>121.415</v>
      </c>
      <c r="C86" s="7">
        <v>80.862</v>
      </c>
      <c r="D86" s="7">
        <v>202.277</v>
      </c>
      <c r="E86" s="10">
        <v>61.84682026095572</v>
      </c>
      <c r="F86" s="10">
        <v>42.58072011744948</v>
      </c>
      <c r="G86" s="10">
        <v>52.224086178064056</v>
      </c>
    </row>
    <row r="87" spans="1:7" s="7" customFormat="1" ht="9" customHeight="1">
      <c r="A87" s="8" t="s">
        <v>85</v>
      </c>
      <c r="B87" s="7">
        <v>94.99</v>
      </c>
      <c r="C87" s="7">
        <v>61.996</v>
      </c>
      <c r="D87" s="7">
        <v>156.986</v>
      </c>
      <c r="E87" s="10">
        <v>57.48410463759795</v>
      </c>
      <c r="F87" s="10">
        <v>37.378129357960184</v>
      </c>
      <c r="G87" s="10">
        <v>47.41613531784875</v>
      </c>
    </row>
    <row r="88" spans="1:7" s="7" customFormat="1" ht="9" customHeight="1">
      <c r="A88" s="6" t="s">
        <v>86</v>
      </c>
      <c r="B88" s="6">
        <v>286.127</v>
      </c>
      <c r="C88" s="6">
        <v>189.87</v>
      </c>
      <c r="D88" s="6">
        <v>475.997</v>
      </c>
      <c r="E88" s="37">
        <v>64.63619440025974</v>
      </c>
      <c r="F88" s="37">
        <v>43.36639522170573</v>
      </c>
      <c r="G88" s="37">
        <v>53.94574498983445</v>
      </c>
    </row>
    <row r="89" spans="1:7" s="7" customFormat="1" ht="9" customHeight="1">
      <c r="A89" s="8" t="s">
        <v>87</v>
      </c>
      <c r="B89" s="7">
        <v>65.815</v>
      </c>
      <c r="C89" s="7">
        <v>41.313</v>
      </c>
      <c r="D89" s="7">
        <v>107.128</v>
      </c>
      <c r="E89" s="10">
        <v>64.80418433474678</v>
      </c>
      <c r="F89" s="10">
        <v>41.31325423385052</v>
      </c>
      <c r="G89" s="10">
        <v>53.140719331725414</v>
      </c>
    </row>
    <row r="90" spans="1:7" s="7" customFormat="1" ht="9" customHeight="1">
      <c r="A90" s="8" t="s">
        <v>88</v>
      </c>
      <c r="B90" s="7">
        <v>69.196</v>
      </c>
      <c r="C90" s="7">
        <v>45.368</v>
      </c>
      <c r="D90" s="7">
        <v>114.564</v>
      </c>
      <c r="E90" s="10">
        <v>65.52354778757564</v>
      </c>
      <c r="F90" s="10">
        <v>44.017468107916706</v>
      </c>
      <c r="G90" s="10">
        <v>54.74293490050683</v>
      </c>
    </row>
    <row r="91" spans="1:7" s="7" customFormat="1" ht="9" customHeight="1">
      <c r="A91" s="8" t="s">
        <v>89</v>
      </c>
      <c r="B91" s="7">
        <v>66.151</v>
      </c>
      <c r="C91" s="7">
        <v>46.634</v>
      </c>
      <c r="D91" s="7">
        <v>112.785</v>
      </c>
      <c r="E91" s="10">
        <v>63.008593734636484</v>
      </c>
      <c r="F91" s="10">
        <v>43.663229914001995</v>
      </c>
      <c r="G91" s="10">
        <v>53.17077178078352</v>
      </c>
    </row>
    <row r="92" spans="1:7" s="7" customFormat="1" ht="9" customHeight="1">
      <c r="A92" s="8" t="s">
        <v>90</v>
      </c>
      <c r="B92" s="7">
        <v>84.965</v>
      </c>
      <c r="C92" s="7">
        <v>56.556</v>
      </c>
      <c r="D92" s="7">
        <v>141.521</v>
      </c>
      <c r="E92" s="10">
        <v>65.10744276637185</v>
      </c>
      <c r="F92" s="10">
        <v>44.1926880502254</v>
      </c>
      <c r="G92" s="10">
        <v>54.57398250285279</v>
      </c>
    </row>
    <row r="93" spans="1:7" s="7" customFormat="1" ht="9" customHeight="1">
      <c r="A93" s="6" t="s">
        <v>91</v>
      </c>
      <c r="B93" s="6">
        <v>60.653</v>
      </c>
      <c r="C93" s="6">
        <v>39.991</v>
      </c>
      <c r="D93" s="6">
        <v>100.644</v>
      </c>
      <c r="E93" s="37">
        <v>57.911528254761166</v>
      </c>
      <c r="F93" s="37">
        <v>38.94745153776304</v>
      </c>
      <c r="G93" s="37">
        <v>48.48438757286126</v>
      </c>
    </row>
    <row r="94" spans="1:7" s="7" customFormat="1" ht="9" customHeight="1">
      <c r="A94" s="8" t="s">
        <v>92</v>
      </c>
      <c r="B94" s="7">
        <v>45.02</v>
      </c>
      <c r="C94" s="7">
        <v>29.192</v>
      </c>
      <c r="D94" s="7">
        <v>74.212</v>
      </c>
      <c r="E94" s="10">
        <v>59.75209970197779</v>
      </c>
      <c r="F94" s="10">
        <v>39.011436798782974</v>
      </c>
      <c r="G94" s="10">
        <v>49.39535956267845</v>
      </c>
    </row>
    <row r="95" spans="1:7" s="7" customFormat="1" ht="9" customHeight="1">
      <c r="A95" s="8" t="s">
        <v>93</v>
      </c>
      <c r="B95" s="7">
        <v>15.633</v>
      </c>
      <c r="C95" s="7">
        <v>10.798</v>
      </c>
      <c r="D95" s="7">
        <v>26.432</v>
      </c>
      <c r="E95" s="10">
        <v>53.17523975588492</v>
      </c>
      <c r="F95" s="10">
        <v>38.7773524951253</v>
      </c>
      <c r="G95" s="10">
        <v>46.10158065603434</v>
      </c>
    </row>
    <row r="96" spans="1:7" s="7" customFormat="1" ht="9" customHeight="1">
      <c r="A96" s="6" t="s">
        <v>94</v>
      </c>
      <c r="B96" s="6">
        <v>1009.782</v>
      </c>
      <c r="C96" s="6">
        <v>551.21</v>
      </c>
      <c r="D96" s="6">
        <v>1560.992</v>
      </c>
      <c r="E96" s="37">
        <v>51.1776354130007</v>
      </c>
      <c r="F96" s="37">
        <v>27.46751867321608</v>
      </c>
      <c r="G96" s="37">
        <v>39.170285752652894</v>
      </c>
    </row>
    <row r="97" spans="1:7" s="7" customFormat="1" ht="9" customHeight="1">
      <c r="A97" s="8" t="s">
        <v>95</v>
      </c>
      <c r="B97" s="7">
        <v>150.227</v>
      </c>
      <c r="C97" s="7">
        <v>83.271</v>
      </c>
      <c r="D97" s="7">
        <v>233.498</v>
      </c>
      <c r="E97" s="10">
        <v>48.044566299807315</v>
      </c>
      <c r="F97" s="10">
        <v>26.348292655033408</v>
      </c>
      <c r="G97" s="10">
        <v>37.10097135293985</v>
      </c>
    </row>
    <row r="98" spans="1:7" s="7" customFormat="1" ht="9" customHeight="1">
      <c r="A98" s="8" t="s">
        <v>96</v>
      </c>
      <c r="B98" s="7">
        <v>48.491</v>
      </c>
      <c r="C98" s="7">
        <v>23.323</v>
      </c>
      <c r="D98" s="7">
        <v>71.814</v>
      </c>
      <c r="E98" s="10">
        <v>51.933372347573524</v>
      </c>
      <c r="F98" s="10">
        <v>25.034353664210514</v>
      </c>
      <c r="G98" s="10">
        <v>38.47315845041826</v>
      </c>
    </row>
    <row r="99" spans="1:7" s="7" customFormat="1" ht="9" customHeight="1">
      <c r="A99" s="8" t="s">
        <v>97</v>
      </c>
      <c r="B99" s="7">
        <v>518.79</v>
      </c>
      <c r="C99" s="7">
        <v>270.992</v>
      </c>
      <c r="D99" s="7">
        <v>789.782</v>
      </c>
      <c r="E99" s="10">
        <v>49.36004365563612</v>
      </c>
      <c r="F99" s="10">
        <v>25.083827966539722</v>
      </c>
      <c r="G99" s="10">
        <v>36.99040858587492</v>
      </c>
    </row>
    <row r="100" spans="1:7" s="7" customFormat="1" ht="9" customHeight="1">
      <c r="A100" s="8" t="s">
        <v>98</v>
      </c>
      <c r="B100" s="7">
        <v>88.346</v>
      </c>
      <c r="C100" s="7">
        <v>49.339</v>
      </c>
      <c r="D100" s="7">
        <v>137.684</v>
      </c>
      <c r="E100" s="10">
        <v>61.2611407572195</v>
      </c>
      <c r="F100" s="10">
        <v>34.283198929464376</v>
      </c>
      <c r="G100" s="10">
        <v>47.77506680608807</v>
      </c>
    </row>
    <row r="101" spans="1:7" s="7" customFormat="1" ht="9" customHeight="1">
      <c r="A101" s="8" t="s">
        <v>99</v>
      </c>
      <c r="B101" s="7">
        <v>203.928</v>
      </c>
      <c r="C101" s="7">
        <v>124.285</v>
      </c>
      <c r="D101" s="7">
        <v>328.213</v>
      </c>
      <c r="E101" s="10">
        <v>54.85073401425334</v>
      </c>
      <c r="F101" s="10">
        <v>33.31442417562826</v>
      </c>
      <c r="G101" s="10">
        <v>44.01240383425846</v>
      </c>
    </row>
    <row r="102" spans="1:7" s="7" customFormat="1" ht="9" customHeight="1">
      <c r="A102" s="6" t="s">
        <v>100</v>
      </c>
      <c r="B102" s="6">
        <v>742.175</v>
      </c>
      <c r="C102" s="6">
        <v>401.524</v>
      </c>
      <c r="D102" s="6">
        <v>1143.699</v>
      </c>
      <c r="E102" s="37">
        <v>55.13774235809839</v>
      </c>
      <c r="F102" s="37">
        <v>29.455515615462417</v>
      </c>
      <c r="G102" s="37">
        <v>42.13890570045007</v>
      </c>
    </row>
    <row r="103" spans="1:7" s="7" customFormat="1" ht="9" customHeight="1">
      <c r="A103" s="8" t="s">
        <v>101</v>
      </c>
      <c r="B103" s="7">
        <v>107.557</v>
      </c>
      <c r="C103" s="7">
        <v>49.336</v>
      </c>
      <c r="D103" s="7">
        <v>156.893</v>
      </c>
      <c r="E103" s="10">
        <v>50.899248324359434</v>
      </c>
      <c r="F103" s="10">
        <v>23.659691608755075</v>
      </c>
      <c r="G103" s="10">
        <v>37.23181536098829</v>
      </c>
    </row>
    <row r="104" spans="1:7" s="7" customFormat="1" ht="9" customHeight="1">
      <c r="A104" s="8" t="s">
        <v>102</v>
      </c>
      <c r="B104" s="7">
        <v>244.009</v>
      </c>
      <c r="C104" s="7">
        <v>137.965</v>
      </c>
      <c r="D104" s="7">
        <v>381.975</v>
      </c>
      <c r="E104" s="10">
        <v>57.87733689847343</v>
      </c>
      <c r="F104" s="10">
        <v>32.5474737520373</v>
      </c>
      <c r="G104" s="10">
        <v>45.07224421118184</v>
      </c>
    </row>
    <row r="105" spans="1:7" s="7" customFormat="1" ht="9" customHeight="1">
      <c r="A105" s="8" t="s">
        <v>103</v>
      </c>
      <c r="B105" s="7">
        <v>102.805</v>
      </c>
      <c r="C105" s="7">
        <v>56.329</v>
      </c>
      <c r="D105" s="7">
        <v>159.134</v>
      </c>
      <c r="E105" s="10">
        <v>53.85019932052213</v>
      </c>
      <c r="F105" s="10">
        <v>28.644596807204252</v>
      </c>
      <c r="G105" s="10">
        <v>41.07473060414694</v>
      </c>
    </row>
    <row r="106" spans="1:7" s="7" customFormat="1" ht="9" customHeight="1">
      <c r="A106" s="8" t="s">
        <v>104</v>
      </c>
      <c r="B106" s="7">
        <v>75.931</v>
      </c>
      <c r="C106" s="7">
        <v>41.011</v>
      </c>
      <c r="D106" s="7">
        <v>116.943</v>
      </c>
      <c r="E106" s="10">
        <v>58.32003470554513</v>
      </c>
      <c r="F106" s="10">
        <v>30.165394211949625</v>
      </c>
      <c r="G106" s="10">
        <v>43.98702405038259</v>
      </c>
    </row>
    <row r="107" spans="1:7" s="7" customFormat="1" ht="9" customHeight="1">
      <c r="A107" s="8" t="s">
        <v>105</v>
      </c>
      <c r="B107" s="7">
        <v>135.928</v>
      </c>
      <c r="C107" s="7">
        <v>82.017</v>
      </c>
      <c r="D107" s="7">
        <v>217.945</v>
      </c>
      <c r="E107" s="10">
        <v>52.80797993203038</v>
      </c>
      <c r="F107" s="10">
        <v>30.821871476888386</v>
      </c>
      <c r="G107" s="10">
        <v>41.55761993858129</v>
      </c>
    </row>
    <row r="108" spans="1:7" s="7" customFormat="1" ht="9" customHeight="1">
      <c r="A108" s="8" t="s">
        <v>156</v>
      </c>
      <c r="B108" s="7">
        <v>75.944</v>
      </c>
      <c r="C108" s="7">
        <v>34.866</v>
      </c>
      <c r="D108" s="7">
        <v>110.809</v>
      </c>
      <c r="E108" s="10">
        <v>56.42630599859718</v>
      </c>
      <c r="F108" s="10">
        <v>26.398493431636417</v>
      </c>
      <c r="G108" s="10">
        <v>41.41230467782086</v>
      </c>
    </row>
    <row r="109" spans="1:7" s="7" customFormat="1" ht="9" customHeight="1">
      <c r="A109" s="6" t="s">
        <v>106</v>
      </c>
      <c r="B109" s="6">
        <v>114.965</v>
      </c>
      <c r="C109" s="6">
        <v>67.453</v>
      </c>
      <c r="D109" s="6">
        <v>182.417</v>
      </c>
      <c r="E109" s="37">
        <v>59.013415242445724</v>
      </c>
      <c r="F109" s="37">
        <v>35.30076219834048</v>
      </c>
      <c r="G109" s="37">
        <v>47.1882666329743</v>
      </c>
    </row>
    <row r="110" spans="1:7" s="7" customFormat="1" ht="9" customHeight="1">
      <c r="A110" s="8" t="s">
        <v>107</v>
      </c>
      <c r="B110" s="7">
        <v>75.979</v>
      </c>
      <c r="C110" s="7">
        <v>45.151</v>
      </c>
      <c r="D110" s="7">
        <v>121.13</v>
      </c>
      <c r="E110" s="10">
        <v>59.850091583919784</v>
      </c>
      <c r="F110" s="10">
        <v>36.36960699256472</v>
      </c>
      <c r="G110" s="10">
        <v>48.1640954452457</v>
      </c>
    </row>
    <row r="111" spans="1:7" s="7" customFormat="1" ht="9" customHeight="1">
      <c r="A111" s="8" t="s">
        <v>108</v>
      </c>
      <c r="B111" s="7">
        <v>38.985</v>
      </c>
      <c r="C111" s="7">
        <v>22.302</v>
      </c>
      <c r="D111" s="7">
        <v>61.287</v>
      </c>
      <c r="E111" s="10">
        <v>57.43407093058502</v>
      </c>
      <c r="F111" s="10">
        <v>33.30560638828814</v>
      </c>
      <c r="G111" s="10">
        <v>45.35696171868494</v>
      </c>
    </row>
    <row r="112" spans="1:7" s="7" customFormat="1" ht="9" customHeight="1">
      <c r="A112" s="6" t="s">
        <v>109</v>
      </c>
      <c r="B112" s="6">
        <v>330.909</v>
      </c>
      <c r="C112" s="6">
        <v>191.675</v>
      </c>
      <c r="D112" s="6">
        <v>522.584</v>
      </c>
      <c r="E112" s="37">
        <v>49.9169562019144</v>
      </c>
      <c r="F112" s="37">
        <v>28.88677326000052</v>
      </c>
      <c r="G112" s="37">
        <v>39.3119301823875</v>
      </c>
    </row>
    <row r="113" spans="1:7" s="7" customFormat="1" ht="9" customHeight="1">
      <c r="A113" s="8" t="s">
        <v>110</v>
      </c>
      <c r="B113" s="7">
        <v>114.772</v>
      </c>
      <c r="C113" s="7">
        <v>69.869</v>
      </c>
      <c r="D113" s="7">
        <v>184.641</v>
      </c>
      <c r="E113" s="10">
        <v>47.081258965488146</v>
      </c>
      <c r="F113" s="10">
        <v>28.799724026716213</v>
      </c>
      <c r="G113" s="10">
        <v>37.87191990335474</v>
      </c>
    </row>
    <row r="114" spans="1:7" s="7" customFormat="1" ht="9" customHeight="1">
      <c r="A114" s="8" t="s">
        <v>111</v>
      </c>
      <c r="B114" s="7">
        <v>70.026</v>
      </c>
      <c r="C114" s="7">
        <v>37.235</v>
      </c>
      <c r="D114" s="7">
        <v>107.261</v>
      </c>
      <c r="E114" s="10">
        <v>58.24715572113538</v>
      </c>
      <c r="F114" s="10">
        <v>30.38271240866346</v>
      </c>
      <c r="G114" s="10">
        <v>44.17924645353406</v>
      </c>
    </row>
    <row r="115" spans="1:7" s="7" customFormat="1" ht="9" customHeight="1">
      <c r="A115" s="8" t="s">
        <v>112</v>
      </c>
      <c r="B115" s="7">
        <v>91.709</v>
      </c>
      <c r="C115" s="7">
        <v>52.424</v>
      </c>
      <c r="D115" s="7">
        <v>144.133</v>
      </c>
      <c r="E115" s="10">
        <v>49.524544953116376</v>
      </c>
      <c r="F115" s="10">
        <v>28.02816977241279</v>
      </c>
      <c r="G115" s="10">
        <v>38.646871790121274</v>
      </c>
    </row>
    <row r="116" spans="1:7" s="7" customFormat="1" ht="9" customHeight="1">
      <c r="A116" s="8" t="s">
        <v>113</v>
      </c>
      <c r="B116" s="7">
        <v>29.695</v>
      </c>
      <c r="C116" s="7">
        <v>15.411</v>
      </c>
      <c r="D116" s="7">
        <v>45.106</v>
      </c>
      <c r="E116" s="10">
        <v>50.25690656343481</v>
      </c>
      <c r="F116" s="10">
        <v>26.777522935779817</v>
      </c>
      <c r="G116" s="10">
        <v>38.44311167841094</v>
      </c>
    </row>
    <row r="117" spans="1:7" s="7" customFormat="1" ht="9" customHeight="1">
      <c r="A117" s="8" t="s">
        <v>114</v>
      </c>
      <c r="B117" s="7">
        <v>24.707</v>
      </c>
      <c r="C117" s="7">
        <v>16.736</v>
      </c>
      <c r="D117" s="7">
        <v>41.443</v>
      </c>
      <c r="E117" s="10">
        <v>44.81619705168875</v>
      </c>
      <c r="F117" s="10">
        <v>31.105273943255273</v>
      </c>
      <c r="G117" s="10">
        <v>37.95504759063662</v>
      </c>
    </row>
    <row r="118" spans="1:7" s="7" customFormat="1" ht="9" customHeight="1">
      <c r="A118" s="6" t="s">
        <v>115</v>
      </c>
      <c r="B118" s="6">
        <v>854.945</v>
      </c>
      <c r="C118" s="6">
        <v>466.797</v>
      </c>
      <c r="D118" s="6">
        <v>1321.742</v>
      </c>
      <c r="E118" s="37">
        <v>50.966033032097236</v>
      </c>
      <c r="F118" s="37">
        <v>27.366792054144696</v>
      </c>
      <c r="G118" s="37">
        <v>39.01483640455086</v>
      </c>
    </row>
    <row r="119" spans="1:7" s="7" customFormat="1" ht="9" customHeight="1">
      <c r="A119" s="8" t="s">
        <v>116</v>
      </c>
      <c r="B119" s="7">
        <v>73.244</v>
      </c>
      <c r="C119" s="7">
        <v>37.199</v>
      </c>
      <c r="D119" s="7">
        <v>110.443</v>
      </c>
      <c r="E119" s="10">
        <v>51.9957229382553</v>
      </c>
      <c r="F119" s="10">
        <v>26.111138559701864</v>
      </c>
      <c r="G119" s="10">
        <v>38.946574338317454</v>
      </c>
    </row>
    <row r="120" spans="1:7" s="7" customFormat="1" ht="9" customHeight="1">
      <c r="A120" s="8" t="s">
        <v>117</v>
      </c>
      <c r="B120" s="7">
        <v>206.016</v>
      </c>
      <c r="C120" s="7">
        <v>108.806</v>
      </c>
      <c r="D120" s="7">
        <v>314.822</v>
      </c>
      <c r="E120" s="10">
        <v>48.9171388444961</v>
      </c>
      <c r="F120" s="10">
        <v>25.268421447459726</v>
      </c>
      <c r="G120" s="10">
        <v>36.90140408886687</v>
      </c>
    </row>
    <row r="121" spans="1:7" s="7" customFormat="1" ht="9" customHeight="1">
      <c r="A121" s="8" t="s">
        <v>118</v>
      </c>
      <c r="B121" s="7">
        <v>110.453</v>
      </c>
      <c r="C121" s="7">
        <v>67.845</v>
      </c>
      <c r="D121" s="7">
        <v>178.298</v>
      </c>
      <c r="E121" s="10">
        <v>51.933003265564096</v>
      </c>
      <c r="F121" s="10">
        <v>31.25052217260938</v>
      </c>
      <c r="G121" s="10">
        <v>41.43090136038389</v>
      </c>
    </row>
    <row r="122" spans="1:7" s="7" customFormat="1" ht="9" customHeight="1">
      <c r="A122" s="8" t="s">
        <v>119</v>
      </c>
      <c r="B122" s="7">
        <v>72.735</v>
      </c>
      <c r="C122" s="7">
        <v>40.326</v>
      </c>
      <c r="D122" s="7">
        <v>113.061</v>
      </c>
      <c r="E122" s="10">
        <v>50.47044699444398</v>
      </c>
      <c r="F122" s="10">
        <v>27.133910255539405</v>
      </c>
      <c r="G122" s="10">
        <v>38.643725881020494</v>
      </c>
    </row>
    <row r="123" spans="1:7" s="7" customFormat="1" ht="9" customHeight="1">
      <c r="A123" s="8" t="s">
        <v>120</v>
      </c>
      <c r="B123" s="7">
        <v>44.225</v>
      </c>
      <c r="C123" s="7">
        <v>22.177</v>
      </c>
      <c r="D123" s="7">
        <v>66.402</v>
      </c>
      <c r="E123" s="10">
        <v>49.16094627559993</v>
      </c>
      <c r="F123" s="10">
        <v>23.804081453234723</v>
      </c>
      <c r="G123" s="10">
        <v>36.279949981019584</v>
      </c>
    </row>
    <row r="124" spans="1:7" s="7" customFormat="1" ht="9" customHeight="1">
      <c r="A124" s="8" t="s">
        <v>121</v>
      </c>
      <c r="B124" s="7">
        <v>28.06</v>
      </c>
      <c r="C124" s="7">
        <v>15.126</v>
      </c>
      <c r="D124" s="7">
        <v>43.186</v>
      </c>
      <c r="E124" s="10">
        <v>50.23563019705599</v>
      </c>
      <c r="F124" s="10">
        <v>26.392085888492556</v>
      </c>
      <c r="G124" s="10">
        <v>38.1058371323858</v>
      </c>
    </row>
    <row r="125" spans="1:7" s="7" customFormat="1" ht="9" customHeight="1">
      <c r="A125" s="8" t="s">
        <v>122</v>
      </c>
      <c r="B125" s="7">
        <v>187.326</v>
      </c>
      <c r="C125" s="7">
        <v>104.204</v>
      </c>
      <c r="D125" s="7">
        <v>291.53</v>
      </c>
      <c r="E125" s="10">
        <v>50.52857197745199</v>
      </c>
      <c r="F125" s="10">
        <v>27.63100184211995</v>
      </c>
      <c r="G125" s="10">
        <v>38.89688566737242</v>
      </c>
    </row>
    <row r="126" spans="1:7" s="7" customFormat="1" ht="9" customHeight="1">
      <c r="A126" s="8" t="s">
        <v>123</v>
      </c>
      <c r="B126" s="7">
        <v>62.127</v>
      </c>
      <c r="C126" s="7">
        <v>35.018</v>
      </c>
      <c r="D126" s="7">
        <v>97.145</v>
      </c>
      <c r="E126" s="10">
        <v>58.29267128192887</v>
      </c>
      <c r="F126" s="10">
        <v>33.55547862212221</v>
      </c>
      <c r="G126" s="10">
        <v>45.9678694462678</v>
      </c>
    </row>
    <row r="127" spans="1:7" s="7" customFormat="1" ht="9" customHeight="1">
      <c r="A127" s="8" t="s">
        <v>124</v>
      </c>
      <c r="B127" s="7">
        <v>70.76</v>
      </c>
      <c r="C127" s="7">
        <v>36.094</v>
      </c>
      <c r="D127" s="7">
        <v>106.854</v>
      </c>
      <c r="E127" s="10">
        <v>52.193362302032575</v>
      </c>
      <c r="F127" s="10">
        <v>26.671515987761712</v>
      </c>
      <c r="G127" s="10">
        <v>39.405348333013954</v>
      </c>
    </row>
    <row r="128" spans="1:7" s="7" customFormat="1" ht="9" customHeight="1">
      <c r="A128" s="6" t="s">
        <v>125</v>
      </c>
      <c r="B128" s="6">
        <v>322.463</v>
      </c>
      <c r="C128" s="6">
        <v>225.632</v>
      </c>
      <c r="D128" s="6">
        <v>548.095</v>
      </c>
      <c r="E128" s="37">
        <v>56.730431777810175</v>
      </c>
      <c r="F128" s="37">
        <v>40.32042312237633</v>
      </c>
      <c r="G128" s="37">
        <v>48.55451030892923</v>
      </c>
    </row>
    <row r="129" spans="1:7" s="7" customFormat="1" ht="9" customHeight="1">
      <c r="A129" s="8" t="s">
        <v>126</v>
      </c>
      <c r="B129" s="7">
        <v>63.736</v>
      </c>
      <c r="C129" s="7">
        <v>44</v>
      </c>
      <c r="D129" s="7">
        <v>107.736</v>
      </c>
      <c r="E129" s="10">
        <v>55.90813070250348</v>
      </c>
      <c r="F129" s="10">
        <v>39.06213385727419</v>
      </c>
      <c r="G129" s="10">
        <v>47.496163349069974</v>
      </c>
    </row>
    <row r="130" spans="1:7" s="7" customFormat="1" ht="9" customHeight="1">
      <c r="A130" s="8" t="s">
        <v>127</v>
      </c>
      <c r="B130" s="7">
        <v>30.774</v>
      </c>
      <c r="C130" s="7">
        <v>23.038</v>
      </c>
      <c r="D130" s="7">
        <v>53.812</v>
      </c>
      <c r="E130" s="10">
        <v>56.751717183248665</v>
      </c>
      <c r="F130" s="10">
        <v>44.407204876423435</v>
      </c>
      <c r="G130" s="10">
        <v>50.67099190947884</v>
      </c>
    </row>
    <row r="131" spans="1:7" s="7" customFormat="1" ht="9" customHeight="1">
      <c r="A131" s="8" t="s">
        <v>128</v>
      </c>
      <c r="B131" s="7">
        <v>110.577</v>
      </c>
      <c r="C131" s="7">
        <v>82.939</v>
      </c>
      <c r="D131" s="7">
        <v>193.516</v>
      </c>
      <c r="E131" s="10">
        <v>58.00686515931647</v>
      </c>
      <c r="F131" s="10">
        <v>42.89562289562289</v>
      </c>
      <c r="G131" s="10">
        <v>50.402046106229136</v>
      </c>
    </row>
    <row r="132" spans="1:7" s="7" customFormat="1" ht="9" customHeight="1">
      <c r="A132" s="8" t="s">
        <v>129</v>
      </c>
      <c r="B132" s="7">
        <v>32.254</v>
      </c>
      <c r="C132" s="7">
        <v>22.115</v>
      </c>
      <c r="D132" s="7">
        <v>54.369</v>
      </c>
      <c r="E132" s="10">
        <v>57.81398203425766</v>
      </c>
      <c r="F132" s="10">
        <v>41.604072139398326</v>
      </c>
      <c r="G132" s="10">
        <v>49.80936332056146</v>
      </c>
    </row>
    <row r="133" spans="1:7" s="7" customFormat="1" ht="9" customHeight="1">
      <c r="A133" s="8" t="s">
        <v>150</v>
      </c>
      <c r="B133" s="7">
        <v>33.321</v>
      </c>
      <c r="C133" s="7">
        <v>22.642</v>
      </c>
      <c r="D133" s="7">
        <v>55.963</v>
      </c>
      <c r="E133" s="10">
        <v>60.078473468934504</v>
      </c>
      <c r="F133" s="10">
        <v>42.53674942372369</v>
      </c>
      <c r="G133" s="10">
        <v>51.39822545508943</v>
      </c>
    </row>
    <row r="134" spans="1:7" s="7" customFormat="1" ht="9" customHeight="1">
      <c r="A134" s="8" t="s">
        <v>151</v>
      </c>
      <c r="B134" s="7">
        <v>11.244</v>
      </c>
      <c r="C134" s="7">
        <v>7.463</v>
      </c>
      <c r="D134" s="7">
        <v>18.707</v>
      </c>
      <c r="E134" s="10">
        <v>56.93750000000001</v>
      </c>
      <c r="F134" s="10">
        <v>39.53187358429511</v>
      </c>
      <c r="G134" s="10">
        <v>48.38641301467862</v>
      </c>
    </row>
    <row r="135" spans="1:7" s="7" customFormat="1" ht="9" customHeight="1">
      <c r="A135" s="8" t="s">
        <v>152</v>
      </c>
      <c r="B135" s="7">
        <v>16.372</v>
      </c>
      <c r="C135" s="7">
        <v>11.257</v>
      </c>
      <c r="D135" s="7">
        <v>27.629</v>
      </c>
      <c r="E135" s="10">
        <v>47.26387249114522</v>
      </c>
      <c r="F135" s="10">
        <v>34.105070250458155</v>
      </c>
      <c r="G135" s="10">
        <v>40.797670334289016</v>
      </c>
    </row>
    <row r="136" spans="1:7" ht="9" customHeight="1">
      <c r="A136" s="8" t="s">
        <v>153</v>
      </c>
      <c r="B136" s="7">
        <v>24.185</v>
      </c>
      <c r="C136" s="7">
        <v>12.18</v>
      </c>
      <c r="D136" s="7">
        <v>36.364</v>
      </c>
      <c r="E136" s="10">
        <v>55.08099127786238</v>
      </c>
      <c r="F136" s="10">
        <v>28.109880908075922</v>
      </c>
      <c r="G136" s="10">
        <v>41.649484536082475</v>
      </c>
    </row>
    <row r="137" spans="1:7" ht="9" customHeight="1">
      <c r="A137" s="6" t="s">
        <v>130</v>
      </c>
      <c r="B137" s="6">
        <v>12945.256</v>
      </c>
      <c r="C137" s="6">
        <v>9333.661</v>
      </c>
      <c r="D137" s="6">
        <v>22278.917</v>
      </c>
      <c r="E137" s="37">
        <v>64.66593183192145</v>
      </c>
      <c r="F137" s="37">
        <v>46.81918294798511</v>
      </c>
      <c r="G137" s="37">
        <v>55.69183459298983</v>
      </c>
    </row>
    <row r="138" spans="1:7" ht="3.75" customHeight="1">
      <c r="A138" s="23"/>
      <c r="B138" s="23"/>
      <c r="C138" s="23"/>
      <c r="D138" s="23"/>
      <c r="E138" s="23"/>
      <c r="F138" s="23"/>
      <c r="G138" s="23"/>
    </row>
    <row r="139" ht="9">
      <c r="D139" s="7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8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18" sqref="A18:P30"/>
    </sheetView>
  </sheetViews>
  <sheetFormatPr defaultColWidth="6.8515625" defaultRowHeight="12.75"/>
  <cols>
    <col min="1" max="1" width="18.8515625" style="118" customWidth="1"/>
    <col min="2" max="3" width="4.7109375" style="118" customWidth="1"/>
    <col min="4" max="4" width="4.7109375" style="73" customWidth="1"/>
    <col min="5" max="6" width="6.00390625" style="73" customWidth="1"/>
    <col min="7" max="7" width="5.8515625" style="73" customWidth="1"/>
    <col min="8" max="8" width="6.28125" style="73" customWidth="1"/>
    <col min="9" max="9" width="4.7109375" style="73" customWidth="1"/>
    <col min="10" max="10" width="5.57421875" style="73" customWidth="1"/>
    <col min="11" max="11" width="6.28125" style="73" customWidth="1"/>
    <col min="12" max="12" width="6.7109375" style="73" customWidth="1"/>
    <col min="13" max="13" width="6.28125" style="73" customWidth="1"/>
    <col min="14" max="14" width="7.00390625" style="73" customWidth="1"/>
    <col min="15" max="15" width="6.00390625" style="118" customWidth="1"/>
    <col min="16" max="16" width="6.28125" style="118" customWidth="1"/>
    <col min="17" max="16384" width="6.8515625" style="118" customWidth="1"/>
  </cols>
  <sheetData>
    <row r="1" spans="1:16" s="78" customFormat="1" ht="12" customHeight="1">
      <c r="A1" s="180" t="s">
        <v>191</v>
      </c>
      <c r="B1" s="181"/>
      <c r="C1" s="181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1"/>
      <c r="P1" s="181"/>
    </row>
    <row r="2" spans="1:16" ht="13.5">
      <c r="A2" s="183" t="s">
        <v>137</v>
      </c>
      <c r="B2" s="184"/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4"/>
      <c r="P2" s="184"/>
    </row>
    <row r="3" spans="1:13" s="67" customFormat="1" ht="15" customHeight="1">
      <c r="A3" s="66" t="s">
        <v>193</v>
      </c>
      <c r="G3" s="68"/>
      <c r="J3" s="68"/>
      <c r="K3" s="68"/>
      <c r="L3" s="68"/>
      <c r="M3" s="68"/>
    </row>
    <row r="4" spans="1:16" s="78" customFormat="1" ht="18" customHeight="1">
      <c r="A4" s="56" t="s">
        <v>3</v>
      </c>
      <c r="B4" s="55" t="s">
        <v>138</v>
      </c>
      <c r="C4" s="55"/>
      <c r="D4" s="55"/>
      <c r="E4" s="54" t="s">
        <v>139</v>
      </c>
      <c r="F4" s="54"/>
      <c r="G4" s="54"/>
      <c r="H4" s="57" t="s">
        <v>140</v>
      </c>
      <c r="I4" s="57"/>
      <c r="J4" s="57"/>
      <c r="K4" s="54" t="s">
        <v>141</v>
      </c>
      <c r="L4" s="54"/>
      <c r="M4" s="54"/>
      <c r="N4" s="55" t="s">
        <v>7</v>
      </c>
      <c r="O4" s="55"/>
      <c r="P4" s="55"/>
    </row>
    <row r="5" spans="1:16" s="78" customFormat="1" ht="28.5" customHeight="1">
      <c r="A5" s="56"/>
      <c r="B5" s="11" t="s">
        <v>142</v>
      </c>
      <c r="C5" s="11" t="s">
        <v>143</v>
      </c>
      <c r="D5" s="49" t="s">
        <v>7</v>
      </c>
      <c r="E5" s="49" t="s">
        <v>142</v>
      </c>
      <c r="F5" s="49" t="s">
        <v>143</v>
      </c>
      <c r="G5" s="49" t="s">
        <v>7</v>
      </c>
      <c r="H5" s="49" t="s">
        <v>142</v>
      </c>
      <c r="I5" s="49" t="s">
        <v>143</v>
      </c>
      <c r="J5" s="49" t="s">
        <v>7</v>
      </c>
      <c r="K5" s="49" t="s">
        <v>142</v>
      </c>
      <c r="L5" s="49" t="s">
        <v>143</v>
      </c>
      <c r="M5" s="49" t="s">
        <v>7</v>
      </c>
      <c r="N5" s="49" t="s">
        <v>142</v>
      </c>
      <c r="O5" s="11" t="s">
        <v>143</v>
      </c>
      <c r="P5" s="11" t="s">
        <v>7</v>
      </c>
    </row>
    <row r="6" ht="6" customHeight="1"/>
    <row r="7" spans="1:23" ht="9" customHeight="1">
      <c r="A7" s="75" t="s">
        <v>8</v>
      </c>
      <c r="B7" s="75">
        <v>14.671</v>
      </c>
      <c r="C7" s="75">
        <v>38.838</v>
      </c>
      <c r="D7" s="186">
        <v>53.509</v>
      </c>
      <c r="E7" s="186">
        <v>456.084</v>
      </c>
      <c r="F7" s="186">
        <v>109.195</v>
      </c>
      <c r="G7" s="186">
        <v>565.279</v>
      </c>
      <c r="H7" s="186">
        <v>399.481</v>
      </c>
      <c r="I7" s="186">
        <v>47.696</v>
      </c>
      <c r="J7" s="186">
        <v>447.177</v>
      </c>
      <c r="K7" s="186">
        <v>855.439</v>
      </c>
      <c r="L7" s="186">
        <v>298.791</v>
      </c>
      <c r="M7" s="186">
        <v>1154.231</v>
      </c>
      <c r="N7" s="186">
        <v>1326.195</v>
      </c>
      <c r="O7" s="75">
        <v>446.824</v>
      </c>
      <c r="P7" s="75">
        <v>1773.019</v>
      </c>
      <c r="Q7" s="187"/>
      <c r="R7" s="161"/>
      <c r="S7" s="161"/>
      <c r="T7" s="161"/>
      <c r="U7" s="187"/>
      <c r="V7" s="187"/>
      <c r="W7" s="187"/>
    </row>
    <row r="8" spans="1:23" ht="9" customHeight="1">
      <c r="A8" s="82" t="s">
        <v>9</v>
      </c>
      <c r="B8" s="78">
        <v>2.17</v>
      </c>
      <c r="C8" s="78">
        <v>5.475</v>
      </c>
      <c r="D8" s="88">
        <v>7.644</v>
      </c>
      <c r="E8" s="88">
        <v>224.284</v>
      </c>
      <c r="F8" s="88">
        <v>44.566</v>
      </c>
      <c r="G8" s="88">
        <v>268.849</v>
      </c>
      <c r="H8" s="88">
        <v>202.237</v>
      </c>
      <c r="I8" s="88">
        <v>18.066</v>
      </c>
      <c r="J8" s="88">
        <v>220.303</v>
      </c>
      <c r="K8" s="88">
        <v>471.142</v>
      </c>
      <c r="L8" s="88">
        <v>150.033</v>
      </c>
      <c r="M8" s="88">
        <v>621.175</v>
      </c>
      <c r="N8" s="88">
        <v>697.595</v>
      </c>
      <c r="O8" s="78">
        <v>200.074</v>
      </c>
      <c r="P8" s="78">
        <v>897.669</v>
      </c>
      <c r="Q8" s="187"/>
      <c r="R8" s="163"/>
      <c r="S8" s="163"/>
      <c r="T8" s="163"/>
      <c r="U8" s="187"/>
      <c r="V8" s="187"/>
      <c r="W8" s="187"/>
    </row>
    <row r="9" spans="1:23" ht="9" customHeight="1">
      <c r="A9" s="82" t="s">
        <v>10</v>
      </c>
      <c r="B9" s="78">
        <v>0.868</v>
      </c>
      <c r="C9" s="78">
        <v>1.437</v>
      </c>
      <c r="D9" s="88">
        <v>2.305</v>
      </c>
      <c r="E9" s="88">
        <v>20.125</v>
      </c>
      <c r="F9" s="88">
        <v>3.643</v>
      </c>
      <c r="G9" s="88">
        <v>23.768</v>
      </c>
      <c r="H9" s="88">
        <v>16.872</v>
      </c>
      <c r="I9" s="88">
        <v>1.357</v>
      </c>
      <c r="J9" s="88">
        <v>18.229</v>
      </c>
      <c r="K9" s="88">
        <v>32.808</v>
      </c>
      <c r="L9" s="88">
        <v>11.375</v>
      </c>
      <c r="M9" s="88">
        <v>44.183</v>
      </c>
      <c r="N9" s="88">
        <v>53.801</v>
      </c>
      <c r="O9" s="78">
        <v>16.455</v>
      </c>
      <c r="P9" s="78">
        <v>70.256</v>
      </c>
      <c r="Q9" s="187"/>
      <c r="R9" s="163"/>
      <c r="S9" s="163"/>
      <c r="T9" s="163"/>
      <c r="U9" s="187"/>
      <c r="V9" s="187"/>
      <c r="W9" s="187"/>
    </row>
    <row r="10" spans="1:23" ht="9" customHeight="1">
      <c r="A10" s="82" t="s">
        <v>11</v>
      </c>
      <c r="B10" s="78">
        <v>0.412</v>
      </c>
      <c r="C10" s="78">
        <v>0.528</v>
      </c>
      <c r="D10" s="88">
        <v>0.94</v>
      </c>
      <c r="E10" s="88">
        <v>35.68</v>
      </c>
      <c r="F10" s="88">
        <v>8.352</v>
      </c>
      <c r="G10" s="88">
        <v>44.032</v>
      </c>
      <c r="H10" s="88">
        <v>31.633</v>
      </c>
      <c r="I10" s="88">
        <v>3.852</v>
      </c>
      <c r="J10" s="88">
        <v>35.485</v>
      </c>
      <c r="K10" s="88">
        <v>77.654</v>
      </c>
      <c r="L10" s="88">
        <v>26.847</v>
      </c>
      <c r="M10" s="88">
        <v>104.501</v>
      </c>
      <c r="N10" s="88">
        <v>113.746</v>
      </c>
      <c r="O10" s="78">
        <v>35.727</v>
      </c>
      <c r="P10" s="78">
        <v>149.472</v>
      </c>
      <c r="Q10" s="187"/>
      <c r="R10" s="163"/>
      <c r="S10" s="163"/>
      <c r="T10" s="163"/>
      <c r="U10" s="187"/>
      <c r="V10" s="187"/>
      <c r="W10" s="187"/>
    </row>
    <row r="11" spans="1:23" ht="9" customHeight="1">
      <c r="A11" s="82" t="s">
        <v>12</v>
      </c>
      <c r="B11" s="78">
        <v>7.407</v>
      </c>
      <c r="C11" s="78">
        <v>18.572</v>
      </c>
      <c r="D11" s="88">
        <v>25.979</v>
      </c>
      <c r="E11" s="88">
        <v>66.034</v>
      </c>
      <c r="F11" s="88">
        <v>23.661</v>
      </c>
      <c r="G11" s="88">
        <v>89.69500000000001</v>
      </c>
      <c r="H11" s="88">
        <v>55.328</v>
      </c>
      <c r="I11" s="88">
        <v>9.697</v>
      </c>
      <c r="J11" s="88">
        <v>65.025</v>
      </c>
      <c r="K11" s="88">
        <v>101.214</v>
      </c>
      <c r="L11" s="88">
        <v>41.152</v>
      </c>
      <c r="M11" s="88">
        <v>142.366</v>
      </c>
      <c r="N11" s="88">
        <v>174.656</v>
      </c>
      <c r="O11" s="78">
        <v>83.385</v>
      </c>
      <c r="P11" s="78">
        <v>258.04</v>
      </c>
      <c r="Q11" s="187"/>
      <c r="R11" s="163"/>
      <c r="S11" s="163"/>
      <c r="T11" s="163"/>
      <c r="U11" s="187"/>
      <c r="V11" s="187"/>
      <c r="W11" s="187"/>
    </row>
    <row r="12" spans="1:23" ht="9" customHeight="1">
      <c r="A12" s="82" t="s">
        <v>13</v>
      </c>
      <c r="B12" s="78">
        <v>2.295</v>
      </c>
      <c r="C12" s="78">
        <v>3.815</v>
      </c>
      <c r="D12" s="88">
        <v>6.11</v>
      </c>
      <c r="E12" s="88">
        <v>21.983999999999998</v>
      </c>
      <c r="F12" s="88">
        <v>9.384</v>
      </c>
      <c r="G12" s="88">
        <v>31.368000000000002</v>
      </c>
      <c r="H12" s="88">
        <v>18.046</v>
      </c>
      <c r="I12" s="88">
        <v>3.971</v>
      </c>
      <c r="J12" s="88">
        <v>22.017</v>
      </c>
      <c r="K12" s="88">
        <v>36.374</v>
      </c>
      <c r="L12" s="88">
        <v>15.122</v>
      </c>
      <c r="M12" s="88">
        <v>51.496</v>
      </c>
      <c r="N12" s="88">
        <v>60.654</v>
      </c>
      <c r="O12" s="78">
        <v>28.321</v>
      </c>
      <c r="P12" s="78">
        <v>88.975</v>
      </c>
      <c r="Q12" s="187"/>
      <c r="R12" s="163"/>
      <c r="S12" s="163"/>
      <c r="T12" s="163"/>
      <c r="U12" s="187"/>
      <c r="V12" s="187"/>
      <c r="W12" s="187"/>
    </row>
    <row r="13" spans="1:23" ht="9" customHeight="1">
      <c r="A13" s="82" t="s">
        <v>14</v>
      </c>
      <c r="B13" s="78">
        <v>1.14</v>
      </c>
      <c r="C13" s="78">
        <v>6.932</v>
      </c>
      <c r="D13" s="88">
        <v>8.072</v>
      </c>
      <c r="E13" s="88">
        <v>48.234</v>
      </c>
      <c r="F13" s="88">
        <v>10.572</v>
      </c>
      <c r="G13" s="88">
        <v>58.807</v>
      </c>
      <c r="H13" s="88">
        <v>42.47</v>
      </c>
      <c r="I13" s="88">
        <v>6.819</v>
      </c>
      <c r="J13" s="88">
        <v>49.29</v>
      </c>
      <c r="K13" s="88">
        <v>71.071</v>
      </c>
      <c r="L13" s="88">
        <v>30.285</v>
      </c>
      <c r="M13" s="88">
        <v>101.357</v>
      </c>
      <c r="N13" s="88">
        <v>120.446</v>
      </c>
      <c r="O13" s="78">
        <v>47.789</v>
      </c>
      <c r="P13" s="78">
        <v>168.235</v>
      </c>
      <c r="Q13" s="187"/>
      <c r="R13" s="163"/>
      <c r="S13" s="163"/>
      <c r="T13" s="163"/>
      <c r="U13" s="187"/>
      <c r="V13" s="187"/>
      <c r="W13" s="187"/>
    </row>
    <row r="14" spans="1:23" ht="9" customHeight="1">
      <c r="A14" s="82" t="s">
        <v>15</v>
      </c>
      <c r="B14" s="78">
        <v>0.121</v>
      </c>
      <c r="C14" s="78">
        <v>1.787</v>
      </c>
      <c r="D14" s="88">
        <v>1.907</v>
      </c>
      <c r="E14" s="88">
        <v>20.026</v>
      </c>
      <c r="F14" s="88">
        <v>5.285</v>
      </c>
      <c r="G14" s="88">
        <v>25.311999999999998</v>
      </c>
      <c r="H14" s="88">
        <v>18.23</v>
      </c>
      <c r="I14" s="88">
        <v>2.196</v>
      </c>
      <c r="J14" s="88">
        <v>20.426</v>
      </c>
      <c r="K14" s="88">
        <v>33.59</v>
      </c>
      <c r="L14" s="88">
        <v>13.724</v>
      </c>
      <c r="M14" s="88">
        <v>47.314</v>
      </c>
      <c r="N14" s="88">
        <v>53.736</v>
      </c>
      <c r="O14" s="78">
        <v>20.796</v>
      </c>
      <c r="P14" s="78">
        <v>74.533</v>
      </c>
      <c r="Q14" s="187"/>
      <c r="R14" s="163"/>
      <c r="S14" s="163"/>
      <c r="T14" s="163"/>
      <c r="U14" s="187"/>
      <c r="V14" s="187"/>
      <c r="W14" s="187"/>
    </row>
    <row r="15" spans="1:23" ht="9" customHeight="1">
      <c r="A15" s="82" t="s">
        <v>157</v>
      </c>
      <c r="B15" s="78">
        <v>0.258</v>
      </c>
      <c r="C15" s="78">
        <v>0.292</v>
      </c>
      <c r="D15" s="88">
        <v>0.551</v>
      </c>
      <c r="E15" s="88">
        <v>19.718</v>
      </c>
      <c r="F15" s="88">
        <v>3.732</v>
      </c>
      <c r="G15" s="88">
        <v>23.45</v>
      </c>
      <c r="H15" s="88">
        <v>14.665</v>
      </c>
      <c r="I15" s="88">
        <v>1.738</v>
      </c>
      <c r="J15" s="88">
        <v>16.403</v>
      </c>
      <c r="K15" s="88">
        <v>31.585</v>
      </c>
      <c r="L15" s="88">
        <v>10.253</v>
      </c>
      <c r="M15" s="88">
        <v>41.839</v>
      </c>
      <c r="N15" s="88">
        <v>51.561</v>
      </c>
      <c r="O15" s="78">
        <v>14.278</v>
      </c>
      <c r="P15" s="78">
        <v>65.839</v>
      </c>
      <c r="Q15" s="187"/>
      <c r="R15" s="163"/>
      <c r="S15" s="163"/>
      <c r="T15" s="163"/>
      <c r="U15" s="187"/>
      <c r="V15" s="187"/>
      <c r="W15" s="187"/>
    </row>
    <row r="16" spans="1:23" s="175" customFormat="1" ht="9" customHeight="1">
      <c r="A16" s="75" t="s">
        <v>16</v>
      </c>
      <c r="B16" s="75">
        <v>0.46</v>
      </c>
      <c r="C16" s="75">
        <v>1.408</v>
      </c>
      <c r="D16" s="186">
        <v>1.868</v>
      </c>
      <c r="E16" s="186">
        <v>8.568000000000001</v>
      </c>
      <c r="F16" s="186">
        <v>3.582</v>
      </c>
      <c r="G16" s="186">
        <v>12.149999999999999</v>
      </c>
      <c r="H16" s="186">
        <v>5.496</v>
      </c>
      <c r="I16" s="186">
        <v>1.16</v>
      </c>
      <c r="J16" s="186">
        <v>6.656</v>
      </c>
      <c r="K16" s="186">
        <v>31.176</v>
      </c>
      <c r="L16" s="186">
        <v>9.936</v>
      </c>
      <c r="M16" s="186">
        <v>41.111</v>
      </c>
      <c r="N16" s="186">
        <v>40.204</v>
      </c>
      <c r="O16" s="75">
        <v>14.926</v>
      </c>
      <c r="P16" s="75">
        <v>55.129</v>
      </c>
      <c r="Q16" s="188"/>
      <c r="R16" s="161"/>
      <c r="S16" s="161"/>
      <c r="T16" s="161"/>
      <c r="U16" s="187"/>
      <c r="V16" s="187"/>
      <c r="W16" s="187"/>
    </row>
    <row r="17" spans="1:23" ht="9" customHeight="1">
      <c r="A17" s="82" t="s">
        <v>17</v>
      </c>
      <c r="B17" s="78">
        <v>0.46</v>
      </c>
      <c r="C17" s="78">
        <v>1.408</v>
      </c>
      <c r="D17" s="88">
        <v>1.868</v>
      </c>
      <c r="E17" s="88">
        <v>8.568000000000001</v>
      </c>
      <c r="F17" s="88">
        <v>3.582</v>
      </c>
      <c r="G17" s="88">
        <v>12.149999999999999</v>
      </c>
      <c r="H17" s="88">
        <v>5.496</v>
      </c>
      <c r="I17" s="88">
        <v>1.16</v>
      </c>
      <c r="J17" s="88">
        <v>6.656</v>
      </c>
      <c r="K17" s="88">
        <v>31.176</v>
      </c>
      <c r="L17" s="88">
        <v>9.936</v>
      </c>
      <c r="M17" s="88">
        <v>41.111</v>
      </c>
      <c r="N17" s="88">
        <v>40.204</v>
      </c>
      <c r="O17" s="78">
        <v>14.926</v>
      </c>
      <c r="P17" s="78">
        <v>55.129</v>
      </c>
      <c r="Q17" s="187"/>
      <c r="R17" s="163"/>
      <c r="S17" s="163"/>
      <c r="T17" s="163"/>
      <c r="U17" s="187"/>
      <c r="V17" s="187"/>
      <c r="W17" s="187"/>
    </row>
    <row r="18" spans="1:23" s="175" customFormat="1" ht="9" customHeight="1">
      <c r="A18" s="75" t="s">
        <v>18</v>
      </c>
      <c r="B18" s="75">
        <v>25.128</v>
      </c>
      <c r="C18" s="75">
        <v>46.73</v>
      </c>
      <c r="D18" s="186">
        <v>71.858</v>
      </c>
      <c r="E18" s="186">
        <v>1157.25</v>
      </c>
      <c r="F18" s="186">
        <v>219.558</v>
      </c>
      <c r="G18" s="186">
        <v>1376.807</v>
      </c>
      <c r="H18" s="186">
        <v>994.498</v>
      </c>
      <c r="I18" s="186">
        <v>120.923</v>
      </c>
      <c r="J18" s="186">
        <v>1115.421</v>
      </c>
      <c r="K18" s="186">
        <v>2125.71</v>
      </c>
      <c r="L18" s="186">
        <v>663.071</v>
      </c>
      <c r="M18" s="186">
        <v>2788.782</v>
      </c>
      <c r="N18" s="186">
        <v>3308.087</v>
      </c>
      <c r="O18" s="75">
        <v>929.36</v>
      </c>
      <c r="P18" s="75">
        <v>4237.447</v>
      </c>
      <c r="Q18" s="188"/>
      <c r="R18" s="161"/>
      <c r="S18" s="161"/>
      <c r="T18" s="161"/>
      <c r="U18" s="187"/>
      <c r="V18" s="187"/>
      <c r="W18" s="187"/>
    </row>
    <row r="19" spans="1:23" ht="9" customHeight="1">
      <c r="A19" s="82" t="s">
        <v>19</v>
      </c>
      <c r="B19" s="78">
        <v>0.512</v>
      </c>
      <c r="C19" s="78">
        <v>3.842</v>
      </c>
      <c r="D19" s="88">
        <v>4.354</v>
      </c>
      <c r="E19" s="88">
        <v>116.666</v>
      </c>
      <c r="F19" s="88">
        <v>24.146</v>
      </c>
      <c r="G19" s="88">
        <v>140.814</v>
      </c>
      <c r="H19" s="88">
        <v>102.333</v>
      </c>
      <c r="I19" s="88">
        <v>13.801</v>
      </c>
      <c r="J19" s="88">
        <v>116.135</v>
      </c>
      <c r="K19" s="88">
        <v>174.66</v>
      </c>
      <c r="L19" s="88">
        <v>55.353</v>
      </c>
      <c r="M19" s="88">
        <v>230.013</v>
      </c>
      <c r="N19" s="88">
        <v>291.838</v>
      </c>
      <c r="O19" s="78">
        <v>83.342</v>
      </c>
      <c r="P19" s="78">
        <v>375.181</v>
      </c>
      <c r="Q19" s="187"/>
      <c r="R19" s="163"/>
      <c r="S19" s="163"/>
      <c r="T19" s="163"/>
      <c r="U19" s="187"/>
      <c r="V19" s="187"/>
      <c r="W19" s="187"/>
    </row>
    <row r="20" spans="1:23" ht="9" customHeight="1">
      <c r="A20" s="82" t="s">
        <v>20</v>
      </c>
      <c r="B20" s="78">
        <v>0.144</v>
      </c>
      <c r="C20" s="78">
        <v>0.931</v>
      </c>
      <c r="D20" s="88">
        <v>1.075</v>
      </c>
      <c r="E20" s="88">
        <v>87.06800000000001</v>
      </c>
      <c r="F20" s="88">
        <v>14.067</v>
      </c>
      <c r="G20" s="88">
        <v>101.134</v>
      </c>
      <c r="H20" s="88">
        <v>74.501</v>
      </c>
      <c r="I20" s="88">
        <v>8.262</v>
      </c>
      <c r="J20" s="88">
        <v>82.762</v>
      </c>
      <c r="K20" s="88">
        <v>114.875</v>
      </c>
      <c r="L20" s="88">
        <v>34.847</v>
      </c>
      <c r="M20" s="88">
        <v>149.722</v>
      </c>
      <c r="N20" s="88">
        <v>202.086</v>
      </c>
      <c r="O20" s="78">
        <v>49.845</v>
      </c>
      <c r="P20" s="78">
        <v>251.931</v>
      </c>
      <c r="Q20" s="187"/>
      <c r="R20" s="163"/>
      <c r="S20" s="163"/>
      <c r="T20" s="163"/>
      <c r="U20" s="187"/>
      <c r="V20" s="187"/>
      <c r="W20" s="187"/>
    </row>
    <row r="21" spans="1:23" ht="9" customHeight="1">
      <c r="A21" s="82" t="s">
        <v>21</v>
      </c>
      <c r="B21" s="78">
        <v>1.463</v>
      </c>
      <c r="C21" s="78">
        <v>1.211</v>
      </c>
      <c r="D21" s="88">
        <v>2.675</v>
      </c>
      <c r="E21" s="88">
        <v>23.942</v>
      </c>
      <c r="F21" s="88">
        <v>5.053</v>
      </c>
      <c r="G21" s="88">
        <v>28.995</v>
      </c>
      <c r="H21" s="88">
        <v>16.39</v>
      </c>
      <c r="I21" s="88">
        <v>2.922</v>
      </c>
      <c r="J21" s="88">
        <v>19.312</v>
      </c>
      <c r="K21" s="88">
        <v>32.91</v>
      </c>
      <c r="L21" s="88">
        <v>13.215</v>
      </c>
      <c r="M21" s="88">
        <v>46.125</v>
      </c>
      <c r="N21" s="88">
        <v>58.315</v>
      </c>
      <c r="O21" s="78">
        <v>19.479</v>
      </c>
      <c r="P21" s="78">
        <v>77.794</v>
      </c>
      <c r="Q21" s="187"/>
      <c r="R21" s="163"/>
      <c r="S21" s="163"/>
      <c r="T21" s="163"/>
      <c r="U21" s="187"/>
      <c r="V21" s="187"/>
      <c r="W21" s="187"/>
    </row>
    <row r="22" spans="1:23" ht="9" customHeight="1">
      <c r="A22" s="82" t="s">
        <v>22</v>
      </c>
      <c r="B22" s="78">
        <v>1.161</v>
      </c>
      <c r="C22" s="78">
        <v>3.163</v>
      </c>
      <c r="D22" s="88">
        <v>4.324</v>
      </c>
      <c r="E22" s="88">
        <v>257.919</v>
      </c>
      <c r="F22" s="88">
        <v>52.42</v>
      </c>
      <c r="G22" s="88">
        <v>310.339</v>
      </c>
      <c r="H22" s="88">
        <v>222.084</v>
      </c>
      <c r="I22" s="88">
        <v>30.494</v>
      </c>
      <c r="J22" s="88">
        <v>252.578</v>
      </c>
      <c r="K22" s="88">
        <v>821.616</v>
      </c>
      <c r="L22" s="88">
        <v>235.927</v>
      </c>
      <c r="M22" s="88">
        <v>1057.543</v>
      </c>
      <c r="N22" s="88">
        <v>1080.696</v>
      </c>
      <c r="O22" s="78">
        <v>291.51</v>
      </c>
      <c r="P22" s="78">
        <v>1372.206</v>
      </c>
      <c r="Q22" s="187"/>
      <c r="R22" s="163"/>
      <c r="S22" s="163"/>
      <c r="T22" s="163"/>
      <c r="U22" s="187"/>
      <c r="V22" s="187"/>
      <c r="W22" s="187"/>
    </row>
    <row r="23" spans="1:23" ht="9" customHeight="1">
      <c r="A23" s="82" t="s">
        <v>23</v>
      </c>
      <c r="B23" s="78">
        <v>0.945</v>
      </c>
      <c r="C23" s="78">
        <v>8.353</v>
      </c>
      <c r="D23" s="88">
        <v>9.297</v>
      </c>
      <c r="E23" s="88">
        <v>154.97000000000003</v>
      </c>
      <c r="F23" s="88">
        <v>28.006</v>
      </c>
      <c r="G23" s="88">
        <v>182.977</v>
      </c>
      <c r="H23" s="88">
        <v>128.247</v>
      </c>
      <c r="I23" s="88">
        <v>14.567</v>
      </c>
      <c r="J23" s="88">
        <v>142.815</v>
      </c>
      <c r="K23" s="88">
        <v>195.351</v>
      </c>
      <c r="L23" s="88">
        <v>59.905</v>
      </c>
      <c r="M23" s="88">
        <v>255.257</v>
      </c>
      <c r="N23" s="88">
        <v>351.266</v>
      </c>
      <c r="O23" s="78">
        <v>96.265</v>
      </c>
      <c r="P23" s="78">
        <v>447.531</v>
      </c>
      <c r="Q23" s="187"/>
      <c r="R23" s="163"/>
      <c r="S23" s="163"/>
      <c r="T23" s="163"/>
      <c r="U23" s="187"/>
      <c r="V23" s="187"/>
      <c r="W23" s="187"/>
    </row>
    <row r="24" spans="1:23" ht="9" customHeight="1">
      <c r="A24" s="82" t="s">
        <v>24</v>
      </c>
      <c r="B24" s="78">
        <v>7.158</v>
      </c>
      <c r="C24" s="78">
        <v>9.055</v>
      </c>
      <c r="D24" s="88">
        <v>16.212</v>
      </c>
      <c r="E24" s="88">
        <v>188.13500000000002</v>
      </c>
      <c r="F24" s="88">
        <v>33.528999999999996</v>
      </c>
      <c r="G24" s="88">
        <v>221.664</v>
      </c>
      <c r="H24" s="88">
        <v>163.669</v>
      </c>
      <c r="I24" s="88">
        <v>18.08</v>
      </c>
      <c r="J24" s="88">
        <v>181.749</v>
      </c>
      <c r="K24" s="88">
        <v>202.044</v>
      </c>
      <c r="L24" s="88">
        <v>81.966</v>
      </c>
      <c r="M24" s="88">
        <v>284.01</v>
      </c>
      <c r="N24" s="88">
        <v>397.338</v>
      </c>
      <c r="O24" s="78">
        <v>124.549</v>
      </c>
      <c r="P24" s="78">
        <v>521.886</v>
      </c>
      <c r="Q24" s="187"/>
      <c r="R24" s="163"/>
      <c r="S24" s="163"/>
      <c r="T24" s="163"/>
      <c r="U24" s="187"/>
      <c r="V24" s="187"/>
      <c r="W24" s="187"/>
    </row>
    <row r="25" spans="1:23" ht="9" customHeight="1">
      <c r="A25" s="82" t="s">
        <v>25</v>
      </c>
      <c r="B25" s="78">
        <v>2.616</v>
      </c>
      <c r="C25" s="78">
        <v>6.504</v>
      </c>
      <c r="D25" s="88">
        <v>9.12</v>
      </c>
      <c r="E25" s="88">
        <v>51.938</v>
      </c>
      <c r="F25" s="88">
        <v>12.786000000000001</v>
      </c>
      <c r="G25" s="88">
        <v>64.723</v>
      </c>
      <c r="H25" s="88">
        <v>43.939</v>
      </c>
      <c r="I25" s="88">
        <v>5.495</v>
      </c>
      <c r="J25" s="88">
        <v>49.433</v>
      </c>
      <c r="K25" s="88">
        <v>125.08</v>
      </c>
      <c r="L25" s="88">
        <v>34.204</v>
      </c>
      <c r="M25" s="88">
        <v>159.285</v>
      </c>
      <c r="N25" s="88">
        <v>179.634</v>
      </c>
      <c r="O25" s="78">
        <v>53.494</v>
      </c>
      <c r="P25" s="78">
        <v>233.128</v>
      </c>
      <c r="Q25" s="187"/>
      <c r="R25" s="163"/>
      <c r="S25" s="163"/>
      <c r="T25" s="163"/>
      <c r="U25" s="187"/>
      <c r="V25" s="187"/>
      <c r="W25" s="187"/>
    </row>
    <row r="26" spans="1:23" ht="9" customHeight="1">
      <c r="A26" s="82" t="s">
        <v>26</v>
      </c>
      <c r="B26" s="78">
        <v>4.515</v>
      </c>
      <c r="C26" s="78">
        <v>2.675</v>
      </c>
      <c r="D26" s="88">
        <v>7.191</v>
      </c>
      <c r="E26" s="88">
        <v>45.353</v>
      </c>
      <c r="F26" s="88">
        <v>10.124</v>
      </c>
      <c r="G26" s="88">
        <v>55.477000000000004</v>
      </c>
      <c r="H26" s="88">
        <v>39.999</v>
      </c>
      <c r="I26" s="88">
        <v>4.964</v>
      </c>
      <c r="J26" s="88">
        <v>44.963</v>
      </c>
      <c r="K26" s="88">
        <v>66.727</v>
      </c>
      <c r="L26" s="88">
        <v>23.498</v>
      </c>
      <c r="M26" s="88">
        <v>90.225</v>
      </c>
      <c r="N26" s="88">
        <v>116.595</v>
      </c>
      <c r="O26" s="78">
        <v>36.298</v>
      </c>
      <c r="P26" s="78">
        <v>152.892</v>
      </c>
      <c r="Q26" s="187"/>
      <c r="R26" s="163"/>
      <c r="S26" s="163"/>
      <c r="T26" s="163"/>
      <c r="U26" s="187"/>
      <c r="V26" s="187"/>
      <c r="W26" s="187"/>
    </row>
    <row r="27" spans="1:23" ht="21" customHeight="1">
      <c r="A27" s="89" t="s">
        <v>27</v>
      </c>
      <c r="B27" s="90">
        <v>4.52</v>
      </c>
      <c r="C27" s="90">
        <v>8.416</v>
      </c>
      <c r="D27" s="90">
        <v>12.935</v>
      </c>
      <c r="E27" s="90">
        <v>55.179</v>
      </c>
      <c r="F27" s="90">
        <v>7.638</v>
      </c>
      <c r="G27" s="90">
        <v>62.817</v>
      </c>
      <c r="H27" s="90">
        <v>49.246</v>
      </c>
      <c r="I27" s="90">
        <v>4.13</v>
      </c>
      <c r="J27" s="90">
        <v>53.376</v>
      </c>
      <c r="K27" s="90">
        <v>73.618</v>
      </c>
      <c r="L27" s="90">
        <v>26.737</v>
      </c>
      <c r="M27" s="90">
        <v>100.355</v>
      </c>
      <c r="N27" s="90">
        <v>133.317</v>
      </c>
      <c r="O27" s="90">
        <v>42.791</v>
      </c>
      <c r="P27" s="90">
        <v>176.108</v>
      </c>
      <c r="Q27" s="187"/>
      <c r="R27" s="163"/>
      <c r="S27" s="163"/>
      <c r="T27" s="163"/>
      <c r="U27" s="187"/>
      <c r="V27" s="187"/>
      <c r="W27" s="187"/>
    </row>
    <row r="28" spans="1:23" ht="9" customHeight="1">
      <c r="A28" s="82" t="s">
        <v>28</v>
      </c>
      <c r="B28" s="78">
        <v>0.697</v>
      </c>
      <c r="C28" s="78">
        <v>0.832</v>
      </c>
      <c r="D28" s="88">
        <v>1.529</v>
      </c>
      <c r="E28" s="88">
        <v>50.461</v>
      </c>
      <c r="F28" s="88">
        <v>9.527</v>
      </c>
      <c r="G28" s="88">
        <v>59.988</v>
      </c>
      <c r="H28" s="88">
        <v>45.896</v>
      </c>
      <c r="I28" s="88">
        <v>5.382</v>
      </c>
      <c r="J28" s="88">
        <v>51.278</v>
      </c>
      <c r="K28" s="88">
        <v>61.436</v>
      </c>
      <c r="L28" s="88">
        <v>22.885</v>
      </c>
      <c r="M28" s="88">
        <v>84.321</v>
      </c>
      <c r="N28" s="88">
        <v>112.594</v>
      </c>
      <c r="O28" s="78">
        <v>33.244</v>
      </c>
      <c r="P28" s="78">
        <v>145.837</v>
      </c>
      <c r="Q28" s="187"/>
      <c r="R28" s="163"/>
      <c r="S28" s="163"/>
      <c r="T28" s="163"/>
      <c r="U28" s="187"/>
      <c r="V28" s="187"/>
      <c r="W28" s="187"/>
    </row>
    <row r="29" spans="1:23" ht="9" customHeight="1">
      <c r="A29" s="82" t="s">
        <v>29</v>
      </c>
      <c r="B29" s="78">
        <v>1.397</v>
      </c>
      <c r="C29" s="78">
        <v>0.992</v>
      </c>
      <c r="D29" s="88">
        <v>2.389</v>
      </c>
      <c r="E29" s="88">
        <v>23.256</v>
      </c>
      <c r="F29" s="88">
        <v>4.198</v>
      </c>
      <c r="G29" s="88">
        <v>27.455</v>
      </c>
      <c r="H29" s="88">
        <v>19.31</v>
      </c>
      <c r="I29" s="88">
        <v>2.022</v>
      </c>
      <c r="J29" s="88">
        <v>21.333</v>
      </c>
      <c r="K29" s="88">
        <v>53.309</v>
      </c>
      <c r="L29" s="88">
        <v>15.029</v>
      </c>
      <c r="M29" s="88">
        <v>68.338</v>
      </c>
      <c r="N29" s="88">
        <v>77.962</v>
      </c>
      <c r="O29" s="78">
        <v>20.219</v>
      </c>
      <c r="P29" s="78">
        <v>98.182</v>
      </c>
      <c r="Q29" s="187"/>
      <c r="R29" s="163"/>
      <c r="S29" s="163"/>
      <c r="T29" s="163"/>
      <c r="U29" s="187"/>
      <c r="V29" s="187"/>
      <c r="W29" s="187"/>
    </row>
    <row r="30" spans="1:23" s="175" customFormat="1" ht="9" customHeight="1">
      <c r="A30" s="82" t="s">
        <v>154</v>
      </c>
      <c r="B30" s="78">
        <v>0</v>
      </c>
      <c r="C30" s="78">
        <v>0.756</v>
      </c>
      <c r="D30" s="88">
        <v>0.756</v>
      </c>
      <c r="E30" s="88">
        <v>102.36099999999999</v>
      </c>
      <c r="F30" s="88">
        <v>18.064</v>
      </c>
      <c r="G30" s="88">
        <v>120.425</v>
      </c>
      <c r="H30" s="88">
        <v>88.883</v>
      </c>
      <c r="I30" s="88">
        <v>10.804</v>
      </c>
      <c r="J30" s="88">
        <v>99.687</v>
      </c>
      <c r="K30" s="88">
        <v>204.085</v>
      </c>
      <c r="L30" s="88">
        <v>59.505</v>
      </c>
      <c r="M30" s="88">
        <v>263.59</v>
      </c>
      <c r="N30" s="88">
        <v>306.446</v>
      </c>
      <c r="O30" s="78">
        <v>78.325</v>
      </c>
      <c r="P30" s="78">
        <v>384.771</v>
      </c>
      <c r="Q30" s="188"/>
      <c r="R30" s="161"/>
      <c r="S30" s="161"/>
      <c r="T30" s="161"/>
      <c r="U30" s="187"/>
      <c r="V30" s="187"/>
      <c r="W30" s="187"/>
    </row>
    <row r="31" spans="1:23" ht="9" customHeight="1">
      <c r="A31" s="75" t="s">
        <v>30</v>
      </c>
      <c r="B31" s="75">
        <v>5.738</v>
      </c>
      <c r="C31" s="75">
        <v>18.529</v>
      </c>
      <c r="D31" s="186">
        <v>24.267</v>
      </c>
      <c r="E31" s="186">
        <v>91.574</v>
      </c>
      <c r="F31" s="186">
        <v>21.223</v>
      </c>
      <c r="G31" s="186">
        <v>112.797</v>
      </c>
      <c r="H31" s="186">
        <v>67.188</v>
      </c>
      <c r="I31" s="186">
        <v>9.748</v>
      </c>
      <c r="J31" s="186">
        <v>76.936</v>
      </c>
      <c r="K31" s="186">
        <v>271.059</v>
      </c>
      <c r="L31" s="186">
        <v>67.661</v>
      </c>
      <c r="M31" s="186">
        <v>338.72</v>
      </c>
      <c r="N31" s="186">
        <v>368.371</v>
      </c>
      <c r="O31" s="75">
        <v>107.413</v>
      </c>
      <c r="P31" s="75">
        <v>475.784</v>
      </c>
      <c r="Q31" s="187"/>
      <c r="R31" s="163"/>
      <c r="S31" s="163"/>
      <c r="T31" s="163"/>
      <c r="U31" s="187"/>
      <c r="V31" s="187"/>
      <c r="W31" s="187"/>
    </row>
    <row r="32" spans="1:23" ht="9" customHeight="1">
      <c r="A32" s="82" t="s">
        <v>31</v>
      </c>
      <c r="B32" s="78">
        <v>3.018</v>
      </c>
      <c r="C32" s="78">
        <v>12.387</v>
      </c>
      <c r="D32" s="88">
        <v>15.405</v>
      </c>
      <c r="E32" s="88">
        <v>43.121</v>
      </c>
      <c r="F32" s="88">
        <v>9.114</v>
      </c>
      <c r="G32" s="88">
        <v>52.236</v>
      </c>
      <c r="H32" s="88">
        <v>30.218</v>
      </c>
      <c r="I32" s="88">
        <v>4.085</v>
      </c>
      <c r="J32" s="88">
        <v>34.303</v>
      </c>
      <c r="K32" s="88">
        <v>139.862</v>
      </c>
      <c r="L32" s="88">
        <v>36.13</v>
      </c>
      <c r="M32" s="88">
        <v>175.991</v>
      </c>
      <c r="N32" s="88">
        <v>186.002</v>
      </c>
      <c r="O32" s="78">
        <v>57.63</v>
      </c>
      <c r="P32" s="78">
        <v>243.632</v>
      </c>
      <c r="Q32" s="187"/>
      <c r="R32" s="163"/>
      <c r="S32" s="163"/>
      <c r="T32" s="163"/>
      <c r="U32" s="187"/>
      <c r="V32" s="187"/>
      <c r="W32" s="187"/>
    </row>
    <row r="33" spans="1:23" s="175" customFormat="1" ht="9" customHeight="1">
      <c r="A33" s="82" t="s">
        <v>32</v>
      </c>
      <c r="B33" s="78">
        <v>2.72</v>
      </c>
      <c r="C33" s="78">
        <v>6.142</v>
      </c>
      <c r="D33" s="88">
        <v>8.862</v>
      </c>
      <c r="E33" s="88">
        <v>48.452</v>
      </c>
      <c r="F33" s="88">
        <v>12.11</v>
      </c>
      <c r="G33" s="88">
        <v>60.562</v>
      </c>
      <c r="H33" s="88">
        <v>36.97</v>
      </c>
      <c r="I33" s="88">
        <v>5.664</v>
      </c>
      <c r="J33" s="88">
        <v>42.634</v>
      </c>
      <c r="K33" s="88">
        <v>131.197</v>
      </c>
      <c r="L33" s="88">
        <v>31.531</v>
      </c>
      <c r="M33" s="88">
        <v>162.728</v>
      </c>
      <c r="N33" s="88">
        <v>182.369</v>
      </c>
      <c r="O33" s="78">
        <v>49.783</v>
      </c>
      <c r="P33" s="78">
        <v>232.152</v>
      </c>
      <c r="Q33" s="188"/>
      <c r="R33" s="161"/>
      <c r="S33" s="161"/>
      <c r="T33" s="161"/>
      <c r="U33" s="187"/>
      <c r="V33" s="187"/>
      <c r="W33" s="187"/>
    </row>
    <row r="34" spans="1:23" s="175" customFormat="1" ht="9" customHeight="1">
      <c r="A34" s="75" t="s">
        <v>33</v>
      </c>
      <c r="B34" s="75">
        <v>20.024</v>
      </c>
      <c r="C34" s="75">
        <v>42.972</v>
      </c>
      <c r="D34" s="186">
        <v>62.996</v>
      </c>
      <c r="E34" s="186">
        <v>593.081</v>
      </c>
      <c r="F34" s="186">
        <v>126.348</v>
      </c>
      <c r="G34" s="186">
        <v>719.4290000000001</v>
      </c>
      <c r="H34" s="186">
        <v>512.956</v>
      </c>
      <c r="I34" s="186">
        <v>68</v>
      </c>
      <c r="J34" s="186">
        <v>580.956</v>
      </c>
      <c r="K34" s="186">
        <v>957.349</v>
      </c>
      <c r="L34" s="186">
        <v>325.312</v>
      </c>
      <c r="M34" s="186">
        <v>1282.661</v>
      </c>
      <c r="N34" s="186">
        <v>1570.454</v>
      </c>
      <c r="O34" s="75">
        <v>494.632</v>
      </c>
      <c r="P34" s="75">
        <v>2065.085</v>
      </c>
      <c r="Q34" s="188"/>
      <c r="R34" s="163"/>
      <c r="S34" s="163"/>
      <c r="T34" s="163"/>
      <c r="U34" s="187"/>
      <c r="V34" s="187"/>
      <c r="W34" s="187"/>
    </row>
    <row r="35" spans="1:23" ht="9" customHeight="1">
      <c r="A35" s="82" t="s">
        <v>34</v>
      </c>
      <c r="B35" s="78">
        <v>7.317</v>
      </c>
      <c r="C35" s="78">
        <v>18.177</v>
      </c>
      <c r="D35" s="88">
        <v>25.493</v>
      </c>
      <c r="E35" s="88">
        <v>83.17</v>
      </c>
      <c r="F35" s="88">
        <v>28.868000000000002</v>
      </c>
      <c r="G35" s="88">
        <v>112.03699999999999</v>
      </c>
      <c r="H35" s="88">
        <v>71.879</v>
      </c>
      <c r="I35" s="88">
        <v>15.246</v>
      </c>
      <c r="J35" s="88">
        <v>87.124</v>
      </c>
      <c r="K35" s="88">
        <v>200.096</v>
      </c>
      <c r="L35" s="88">
        <v>71.596</v>
      </c>
      <c r="M35" s="88">
        <v>271.692</v>
      </c>
      <c r="N35" s="88">
        <v>290.582</v>
      </c>
      <c r="O35" s="78">
        <v>118.64</v>
      </c>
      <c r="P35" s="78">
        <v>409.222</v>
      </c>
      <c r="Q35" s="187"/>
      <c r="R35" s="163"/>
      <c r="S35" s="163"/>
      <c r="T35" s="163"/>
      <c r="U35" s="187"/>
      <c r="V35" s="187"/>
      <c r="W35" s="187"/>
    </row>
    <row r="36" spans="1:23" ht="9" customHeight="1">
      <c r="A36" s="82" t="s">
        <v>35</v>
      </c>
      <c r="B36" s="78">
        <v>2.537</v>
      </c>
      <c r="C36" s="78">
        <v>5.579</v>
      </c>
      <c r="D36" s="88">
        <v>8.116</v>
      </c>
      <c r="E36" s="88">
        <v>141.677</v>
      </c>
      <c r="F36" s="88">
        <v>24.356</v>
      </c>
      <c r="G36" s="88">
        <v>166.03300000000002</v>
      </c>
      <c r="H36" s="88">
        <v>130.765</v>
      </c>
      <c r="I36" s="88">
        <v>13.832</v>
      </c>
      <c r="J36" s="88">
        <v>144.598</v>
      </c>
      <c r="K36" s="88">
        <v>134.005</v>
      </c>
      <c r="L36" s="88">
        <v>50.248</v>
      </c>
      <c r="M36" s="88">
        <v>184.253</v>
      </c>
      <c r="N36" s="88">
        <v>278.219</v>
      </c>
      <c r="O36" s="78">
        <v>80.183</v>
      </c>
      <c r="P36" s="78">
        <v>358.402</v>
      </c>
      <c r="Q36" s="187"/>
      <c r="R36" s="163"/>
      <c r="S36" s="163"/>
      <c r="T36" s="163"/>
      <c r="U36" s="187"/>
      <c r="V36" s="187"/>
      <c r="W36" s="187"/>
    </row>
    <row r="37" spans="1:23" ht="9" customHeight="1">
      <c r="A37" s="82" t="s">
        <v>36</v>
      </c>
      <c r="B37" s="78">
        <v>0.471</v>
      </c>
      <c r="C37" s="78">
        <v>1.262</v>
      </c>
      <c r="D37" s="88">
        <v>1.733</v>
      </c>
      <c r="E37" s="88">
        <v>32.137</v>
      </c>
      <c r="F37" s="88">
        <v>4.973</v>
      </c>
      <c r="G37" s="88">
        <v>37.111000000000004</v>
      </c>
      <c r="H37" s="88">
        <v>27.403</v>
      </c>
      <c r="I37" s="88">
        <v>2.323</v>
      </c>
      <c r="J37" s="88">
        <v>29.727</v>
      </c>
      <c r="K37" s="88">
        <v>39.43</v>
      </c>
      <c r="L37" s="88">
        <v>12.595</v>
      </c>
      <c r="M37" s="88">
        <v>52.026</v>
      </c>
      <c r="N37" s="88">
        <v>72.039</v>
      </c>
      <c r="O37" s="78">
        <v>18.831</v>
      </c>
      <c r="P37" s="78">
        <v>90.87</v>
      </c>
      <c r="Q37" s="187"/>
      <c r="R37" s="163"/>
      <c r="S37" s="163"/>
      <c r="T37" s="163"/>
      <c r="U37" s="187"/>
      <c r="V37" s="187"/>
      <c r="W37" s="187"/>
    </row>
    <row r="38" spans="1:23" ht="9" customHeight="1">
      <c r="A38" s="82" t="s">
        <v>37</v>
      </c>
      <c r="B38" s="78">
        <v>3.936</v>
      </c>
      <c r="C38" s="78">
        <v>5.024</v>
      </c>
      <c r="D38" s="88">
        <v>8.96</v>
      </c>
      <c r="E38" s="88">
        <v>129.372</v>
      </c>
      <c r="F38" s="88">
        <v>20.987000000000002</v>
      </c>
      <c r="G38" s="88">
        <v>150.359</v>
      </c>
      <c r="H38" s="88">
        <v>113.489</v>
      </c>
      <c r="I38" s="88">
        <v>12.077</v>
      </c>
      <c r="J38" s="88">
        <v>125.566</v>
      </c>
      <c r="K38" s="88">
        <v>160.528</v>
      </c>
      <c r="L38" s="88">
        <v>57.362</v>
      </c>
      <c r="M38" s="88">
        <v>217.89</v>
      </c>
      <c r="N38" s="88">
        <v>293.837</v>
      </c>
      <c r="O38" s="78">
        <v>83.373</v>
      </c>
      <c r="P38" s="78">
        <v>377.209</v>
      </c>
      <c r="Q38" s="187"/>
      <c r="R38" s="163"/>
      <c r="S38" s="163"/>
      <c r="T38" s="163"/>
      <c r="U38" s="187"/>
      <c r="V38" s="187"/>
      <c r="W38" s="187"/>
    </row>
    <row r="39" spans="1:23" ht="9" customHeight="1">
      <c r="A39" s="82" t="s">
        <v>38</v>
      </c>
      <c r="B39" s="78">
        <v>2.07</v>
      </c>
      <c r="C39" s="78">
        <v>3.493</v>
      </c>
      <c r="D39" s="88">
        <v>5.563</v>
      </c>
      <c r="E39" s="88">
        <v>69.344</v>
      </c>
      <c r="F39" s="88">
        <v>14.959</v>
      </c>
      <c r="G39" s="88">
        <v>84.303</v>
      </c>
      <c r="H39" s="88">
        <v>50.966</v>
      </c>
      <c r="I39" s="88">
        <v>7.308</v>
      </c>
      <c r="J39" s="88">
        <v>58.274</v>
      </c>
      <c r="K39" s="88">
        <v>199.16</v>
      </c>
      <c r="L39" s="88">
        <v>49.812</v>
      </c>
      <c r="M39" s="88">
        <v>248.972</v>
      </c>
      <c r="N39" s="88">
        <v>270.574</v>
      </c>
      <c r="O39" s="78">
        <v>68.264</v>
      </c>
      <c r="P39" s="78">
        <v>338.839</v>
      </c>
      <c r="Q39" s="187"/>
      <c r="R39" s="163"/>
      <c r="S39" s="163"/>
      <c r="T39" s="163"/>
      <c r="U39" s="187"/>
      <c r="V39" s="187"/>
      <c r="W39" s="187"/>
    </row>
    <row r="40" spans="1:23" ht="9" customHeight="1">
      <c r="A40" s="82" t="s">
        <v>39</v>
      </c>
      <c r="B40" s="78">
        <v>1.797</v>
      </c>
      <c r="C40" s="78">
        <v>5.382</v>
      </c>
      <c r="D40" s="88">
        <v>7.178</v>
      </c>
      <c r="E40" s="88">
        <v>112</v>
      </c>
      <c r="F40" s="88">
        <v>24.573999999999998</v>
      </c>
      <c r="G40" s="88">
        <v>136.574</v>
      </c>
      <c r="H40" s="88">
        <v>97.546</v>
      </c>
      <c r="I40" s="88">
        <v>13.387</v>
      </c>
      <c r="J40" s="88">
        <v>110.933</v>
      </c>
      <c r="K40" s="88">
        <v>184.496</v>
      </c>
      <c r="L40" s="88">
        <v>64.877</v>
      </c>
      <c r="M40" s="88">
        <v>249.373</v>
      </c>
      <c r="N40" s="88">
        <v>298.293</v>
      </c>
      <c r="O40" s="78">
        <v>94.832</v>
      </c>
      <c r="P40" s="78">
        <v>393.125</v>
      </c>
      <c r="Q40" s="187"/>
      <c r="R40" s="163"/>
      <c r="S40" s="163"/>
      <c r="T40" s="163"/>
      <c r="U40" s="187"/>
      <c r="V40" s="187"/>
      <c r="W40" s="187"/>
    </row>
    <row r="41" spans="1:23" s="175" customFormat="1" ht="9" customHeight="1">
      <c r="A41" s="82" t="s">
        <v>40</v>
      </c>
      <c r="B41" s="78">
        <v>1.897</v>
      </c>
      <c r="C41" s="78">
        <v>4.056</v>
      </c>
      <c r="D41" s="88">
        <v>5.953</v>
      </c>
      <c r="E41" s="88">
        <v>25.379</v>
      </c>
      <c r="F41" s="88">
        <v>7.632</v>
      </c>
      <c r="G41" s="88">
        <v>33.011</v>
      </c>
      <c r="H41" s="88">
        <v>20.907</v>
      </c>
      <c r="I41" s="88">
        <v>3.827</v>
      </c>
      <c r="J41" s="88">
        <v>24.734</v>
      </c>
      <c r="K41" s="88">
        <v>39.634</v>
      </c>
      <c r="L41" s="88">
        <v>18.821</v>
      </c>
      <c r="M41" s="88">
        <v>58.455</v>
      </c>
      <c r="N41" s="88">
        <v>66.91</v>
      </c>
      <c r="O41" s="78">
        <v>30.509</v>
      </c>
      <c r="P41" s="78">
        <v>97.419</v>
      </c>
      <c r="Q41" s="188"/>
      <c r="R41" s="161"/>
      <c r="S41" s="161"/>
      <c r="T41" s="161"/>
      <c r="U41" s="187"/>
      <c r="V41" s="187"/>
      <c r="W41" s="187"/>
    </row>
    <row r="42" spans="1:23" ht="9" customHeight="1">
      <c r="A42" s="75" t="s">
        <v>41</v>
      </c>
      <c r="B42" s="75">
        <v>5.455</v>
      </c>
      <c r="C42" s="75">
        <v>8.462</v>
      </c>
      <c r="D42" s="186">
        <v>13.917</v>
      </c>
      <c r="E42" s="186">
        <v>130.385</v>
      </c>
      <c r="F42" s="186">
        <v>24.404</v>
      </c>
      <c r="G42" s="186">
        <v>154.789</v>
      </c>
      <c r="H42" s="186">
        <v>112.106</v>
      </c>
      <c r="I42" s="186">
        <v>11.083</v>
      </c>
      <c r="J42" s="186">
        <v>123.189</v>
      </c>
      <c r="K42" s="186">
        <v>249.58</v>
      </c>
      <c r="L42" s="186">
        <v>76.61</v>
      </c>
      <c r="M42" s="186">
        <v>326.19</v>
      </c>
      <c r="N42" s="186">
        <v>385.42</v>
      </c>
      <c r="O42" s="75">
        <v>109.475</v>
      </c>
      <c r="P42" s="75">
        <v>494.896</v>
      </c>
      <c r="Q42" s="187"/>
      <c r="R42" s="163"/>
      <c r="S42" s="163"/>
      <c r="T42" s="163"/>
      <c r="U42" s="187"/>
      <c r="V42" s="187"/>
      <c r="W42" s="187"/>
    </row>
    <row r="43" spans="1:23" ht="9" customHeight="1">
      <c r="A43" s="82" t="s">
        <v>42</v>
      </c>
      <c r="B43" s="78">
        <v>2.965</v>
      </c>
      <c r="C43" s="78">
        <v>4.435</v>
      </c>
      <c r="D43" s="88">
        <v>7.4</v>
      </c>
      <c r="E43" s="88">
        <v>57.513999999999996</v>
      </c>
      <c r="F43" s="88">
        <v>11.607</v>
      </c>
      <c r="G43" s="88">
        <v>69.122</v>
      </c>
      <c r="H43" s="88">
        <v>46.543</v>
      </c>
      <c r="I43" s="88">
        <v>4.825</v>
      </c>
      <c r="J43" s="88">
        <v>51.369</v>
      </c>
      <c r="K43" s="88">
        <v>107.203</v>
      </c>
      <c r="L43" s="88">
        <v>32.621</v>
      </c>
      <c r="M43" s="88">
        <v>139.824</v>
      </c>
      <c r="N43" s="88">
        <v>167.683</v>
      </c>
      <c r="O43" s="78">
        <v>48.663</v>
      </c>
      <c r="P43" s="78">
        <v>216.346</v>
      </c>
      <c r="Q43" s="187"/>
      <c r="R43" s="163"/>
      <c r="S43" s="163"/>
      <c r="T43" s="163"/>
      <c r="U43" s="187"/>
      <c r="V43" s="187"/>
      <c r="W43" s="187"/>
    </row>
    <row r="44" spans="1:23" ht="9" customHeight="1">
      <c r="A44" s="82" t="s">
        <v>43</v>
      </c>
      <c r="B44" s="78">
        <v>0.823</v>
      </c>
      <c r="C44" s="78">
        <v>1.183</v>
      </c>
      <c r="D44" s="88">
        <v>2.006</v>
      </c>
      <c r="E44" s="88">
        <v>14.231</v>
      </c>
      <c r="F44" s="88">
        <v>2.177</v>
      </c>
      <c r="G44" s="88">
        <v>16.408</v>
      </c>
      <c r="H44" s="88">
        <v>12.918</v>
      </c>
      <c r="I44" s="88">
        <v>0.96</v>
      </c>
      <c r="J44" s="88">
        <v>13.878</v>
      </c>
      <c r="K44" s="88">
        <v>30.051</v>
      </c>
      <c r="L44" s="88">
        <v>6.81</v>
      </c>
      <c r="M44" s="88">
        <v>36.86</v>
      </c>
      <c r="N44" s="88">
        <v>45.105</v>
      </c>
      <c r="O44" s="78">
        <v>10.169</v>
      </c>
      <c r="P44" s="78">
        <v>55.274</v>
      </c>
      <c r="Q44" s="187"/>
      <c r="R44" s="163"/>
      <c r="S44" s="163"/>
      <c r="T44" s="163"/>
      <c r="U44" s="187"/>
      <c r="V44" s="187"/>
      <c r="W44" s="187"/>
    </row>
    <row r="45" spans="1:23" ht="9" customHeight="1">
      <c r="A45" s="82" t="s">
        <v>44</v>
      </c>
      <c r="B45" s="78">
        <v>0.069</v>
      </c>
      <c r="C45" s="78">
        <v>0.44</v>
      </c>
      <c r="D45" s="88">
        <v>0.508</v>
      </c>
      <c r="E45" s="88">
        <v>13.408000000000001</v>
      </c>
      <c r="F45" s="88">
        <v>2.594</v>
      </c>
      <c r="G45" s="88">
        <v>16.002</v>
      </c>
      <c r="H45" s="88">
        <v>10.73</v>
      </c>
      <c r="I45" s="88">
        <v>1.392</v>
      </c>
      <c r="J45" s="88">
        <v>12.122</v>
      </c>
      <c r="K45" s="88">
        <v>59.909</v>
      </c>
      <c r="L45" s="88">
        <v>15.902</v>
      </c>
      <c r="M45" s="88">
        <v>75.811</v>
      </c>
      <c r="N45" s="88">
        <v>73.385</v>
      </c>
      <c r="O45" s="78">
        <v>18.936</v>
      </c>
      <c r="P45" s="78">
        <v>92.321</v>
      </c>
      <c r="Q45" s="187"/>
      <c r="R45" s="163"/>
      <c r="S45" s="163"/>
      <c r="T45" s="163"/>
      <c r="U45" s="187"/>
      <c r="V45" s="187"/>
      <c r="W45" s="187"/>
    </row>
    <row r="46" spans="1:23" ht="9" customHeight="1">
      <c r="A46" s="82" t="s">
        <v>45</v>
      </c>
      <c r="B46" s="78">
        <v>1.598</v>
      </c>
      <c r="C46" s="78">
        <v>2.404</v>
      </c>
      <c r="D46" s="88">
        <v>4.002</v>
      </c>
      <c r="E46" s="88">
        <v>45.231</v>
      </c>
      <c r="F46" s="88">
        <v>8.026</v>
      </c>
      <c r="G46" s="88">
        <v>53.257</v>
      </c>
      <c r="H46" s="88">
        <v>41.914</v>
      </c>
      <c r="I46" s="88">
        <v>3.906</v>
      </c>
      <c r="J46" s="88">
        <v>45.82</v>
      </c>
      <c r="K46" s="88">
        <v>52.418</v>
      </c>
      <c r="L46" s="88">
        <v>21.277</v>
      </c>
      <c r="M46" s="88">
        <v>73.695</v>
      </c>
      <c r="N46" s="88">
        <v>99.247</v>
      </c>
      <c r="O46" s="78">
        <v>31.708</v>
      </c>
      <c r="P46" s="78">
        <v>130.954</v>
      </c>
      <c r="Q46" s="187"/>
      <c r="R46" s="161"/>
      <c r="S46" s="161"/>
      <c r="T46" s="161"/>
      <c r="U46" s="187"/>
      <c r="V46" s="187"/>
      <c r="W46" s="187"/>
    </row>
    <row r="47" spans="1:23" ht="9" customHeight="1">
      <c r="A47" s="75" t="s">
        <v>46</v>
      </c>
      <c r="B47" s="75">
        <v>3.087</v>
      </c>
      <c r="C47" s="75">
        <v>9.682</v>
      </c>
      <c r="D47" s="186">
        <v>12.769</v>
      </c>
      <c r="E47" s="186">
        <v>89.473</v>
      </c>
      <c r="F47" s="186">
        <v>30.157</v>
      </c>
      <c r="G47" s="186">
        <v>119.63</v>
      </c>
      <c r="H47" s="186">
        <v>68.383</v>
      </c>
      <c r="I47" s="186">
        <v>7.991</v>
      </c>
      <c r="J47" s="186">
        <v>76.374</v>
      </c>
      <c r="K47" s="186">
        <v>345.88</v>
      </c>
      <c r="L47" s="186">
        <v>120.868</v>
      </c>
      <c r="M47" s="186">
        <v>466.748</v>
      </c>
      <c r="N47" s="186">
        <v>438.439</v>
      </c>
      <c r="O47" s="75">
        <v>160.707</v>
      </c>
      <c r="P47" s="75">
        <v>599.147</v>
      </c>
      <c r="Q47" s="187"/>
      <c r="R47" s="163"/>
      <c r="S47" s="163"/>
      <c r="T47" s="163"/>
      <c r="U47" s="187"/>
      <c r="V47" s="187"/>
      <c r="W47" s="187"/>
    </row>
    <row r="48" spans="1:23" ht="9" customHeight="1">
      <c r="A48" s="82" t="s">
        <v>47</v>
      </c>
      <c r="B48" s="78">
        <v>1.06</v>
      </c>
      <c r="C48" s="78">
        <v>5.249</v>
      </c>
      <c r="D48" s="88">
        <v>6.309</v>
      </c>
      <c r="E48" s="88">
        <v>10.878</v>
      </c>
      <c r="F48" s="88">
        <v>4.675</v>
      </c>
      <c r="G48" s="88">
        <v>15.554</v>
      </c>
      <c r="H48" s="88">
        <v>6.694</v>
      </c>
      <c r="I48" s="88">
        <v>1.152</v>
      </c>
      <c r="J48" s="88">
        <v>7.847</v>
      </c>
      <c r="K48" s="88">
        <v>45.162</v>
      </c>
      <c r="L48" s="88">
        <v>14.707</v>
      </c>
      <c r="M48" s="88">
        <v>59.869</v>
      </c>
      <c r="N48" s="88">
        <v>57.1</v>
      </c>
      <c r="O48" s="78">
        <v>24.631</v>
      </c>
      <c r="P48" s="78">
        <v>81.732</v>
      </c>
      <c r="Q48" s="187"/>
      <c r="R48" s="163"/>
      <c r="S48" s="163"/>
      <c r="T48" s="163"/>
      <c r="U48" s="187"/>
      <c r="V48" s="187"/>
      <c r="W48" s="187"/>
    </row>
    <row r="49" spans="1:23" ht="9" customHeight="1">
      <c r="A49" s="82" t="s">
        <v>48</v>
      </c>
      <c r="B49" s="78">
        <v>1.323</v>
      </c>
      <c r="C49" s="78">
        <v>2.92</v>
      </c>
      <c r="D49" s="88">
        <v>4.243</v>
      </c>
      <c r="E49" s="88">
        <v>14.233</v>
      </c>
      <c r="F49" s="88">
        <v>7.879999999999999</v>
      </c>
      <c r="G49" s="88">
        <v>22.113</v>
      </c>
      <c r="H49" s="88">
        <v>11.428</v>
      </c>
      <c r="I49" s="88">
        <v>1.751</v>
      </c>
      <c r="J49" s="88">
        <v>13.179</v>
      </c>
      <c r="K49" s="88">
        <v>55.971</v>
      </c>
      <c r="L49" s="88">
        <v>25.8</v>
      </c>
      <c r="M49" s="88">
        <v>81.771</v>
      </c>
      <c r="N49" s="88">
        <v>71.527</v>
      </c>
      <c r="O49" s="78">
        <v>36.6</v>
      </c>
      <c r="P49" s="78">
        <v>108.127</v>
      </c>
      <c r="Q49" s="187"/>
      <c r="R49" s="163"/>
      <c r="S49" s="163"/>
      <c r="T49" s="163"/>
      <c r="U49" s="187"/>
      <c r="V49" s="187"/>
      <c r="W49" s="187"/>
    </row>
    <row r="50" spans="1:23" ht="9" customHeight="1">
      <c r="A50" s="82" t="s">
        <v>49</v>
      </c>
      <c r="B50" s="78">
        <v>0.316</v>
      </c>
      <c r="C50" s="78">
        <v>1.096</v>
      </c>
      <c r="D50" s="88">
        <v>1.412</v>
      </c>
      <c r="E50" s="88">
        <v>49.038</v>
      </c>
      <c r="F50" s="88">
        <v>15.026</v>
      </c>
      <c r="G50" s="88">
        <v>64.064</v>
      </c>
      <c r="H50" s="88">
        <v>38.427</v>
      </c>
      <c r="I50" s="88">
        <v>3.994</v>
      </c>
      <c r="J50" s="88">
        <v>42.421</v>
      </c>
      <c r="K50" s="88">
        <v>196.37</v>
      </c>
      <c r="L50" s="88">
        <v>63.654</v>
      </c>
      <c r="M50" s="88">
        <v>260.024</v>
      </c>
      <c r="N50" s="88">
        <v>245.724</v>
      </c>
      <c r="O50" s="78">
        <v>79.776</v>
      </c>
      <c r="P50" s="78">
        <v>325.5</v>
      </c>
      <c r="Q50" s="187"/>
      <c r="R50" s="163"/>
      <c r="S50" s="163"/>
      <c r="T50" s="163"/>
      <c r="U50" s="187"/>
      <c r="V50" s="187"/>
      <c r="W50" s="187"/>
    </row>
    <row r="51" spans="1:23" s="175" customFormat="1" ht="9" customHeight="1">
      <c r="A51" s="82" t="s">
        <v>50</v>
      </c>
      <c r="B51" s="78">
        <v>0.388</v>
      </c>
      <c r="C51" s="78">
        <v>0.417</v>
      </c>
      <c r="D51" s="88">
        <v>0.805</v>
      </c>
      <c r="E51" s="88">
        <v>15.324</v>
      </c>
      <c r="F51" s="88">
        <v>2.576</v>
      </c>
      <c r="G51" s="88">
        <v>17.899</v>
      </c>
      <c r="H51" s="88">
        <v>11.834</v>
      </c>
      <c r="I51" s="88">
        <v>1.093</v>
      </c>
      <c r="J51" s="88">
        <v>12.927</v>
      </c>
      <c r="K51" s="88">
        <v>48.377</v>
      </c>
      <c r="L51" s="88">
        <v>16.708</v>
      </c>
      <c r="M51" s="88">
        <v>65.084</v>
      </c>
      <c r="N51" s="88">
        <v>64.088</v>
      </c>
      <c r="O51" s="78">
        <v>19.701</v>
      </c>
      <c r="P51" s="78">
        <v>83.788</v>
      </c>
      <c r="Q51" s="188"/>
      <c r="R51" s="161"/>
      <c r="S51" s="161"/>
      <c r="T51" s="161"/>
      <c r="U51" s="187"/>
      <c r="V51" s="187"/>
      <c r="W51" s="187"/>
    </row>
    <row r="52" spans="1:23" ht="9" customHeight="1">
      <c r="A52" s="75" t="s">
        <v>51</v>
      </c>
      <c r="B52" s="75">
        <v>27.654</v>
      </c>
      <c r="C52" s="75">
        <v>37.48</v>
      </c>
      <c r="D52" s="186">
        <v>65.135</v>
      </c>
      <c r="E52" s="186">
        <v>512.504</v>
      </c>
      <c r="F52" s="186">
        <v>110.357</v>
      </c>
      <c r="G52" s="186">
        <v>622.861</v>
      </c>
      <c r="H52" s="186">
        <v>456.099</v>
      </c>
      <c r="I52" s="186">
        <v>47.407</v>
      </c>
      <c r="J52" s="186">
        <v>503.506</v>
      </c>
      <c r="K52" s="186">
        <v>898.721</v>
      </c>
      <c r="L52" s="186">
        <v>324.746</v>
      </c>
      <c r="M52" s="186">
        <v>1223.467</v>
      </c>
      <c r="N52" s="186">
        <v>1438.879</v>
      </c>
      <c r="O52" s="75">
        <v>472.584</v>
      </c>
      <c r="P52" s="75">
        <v>1911.463</v>
      </c>
      <c r="Q52" s="187"/>
      <c r="R52" s="163"/>
      <c r="S52" s="163"/>
      <c r="T52" s="163"/>
      <c r="U52" s="187"/>
      <c r="V52" s="187"/>
      <c r="W52" s="187"/>
    </row>
    <row r="53" spans="1:23" ht="9" customHeight="1">
      <c r="A53" s="82" t="s">
        <v>52</v>
      </c>
      <c r="B53" s="78">
        <v>1.631</v>
      </c>
      <c r="C53" s="78">
        <v>2.807</v>
      </c>
      <c r="D53" s="88">
        <v>4.438</v>
      </c>
      <c r="E53" s="88">
        <v>30.025</v>
      </c>
      <c r="F53" s="88">
        <v>7.7</v>
      </c>
      <c r="G53" s="88">
        <v>37.725</v>
      </c>
      <c r="H53" s="88">
        <v>25.989</v>
      </c>
      <c r="I53" s="88">
        <v>3.401</v>
      </c>
      <c r="J53" s="88">
        <v>29.39</v>
      </c>
      <c r="K53" s="88">
        <v>57.929</v>
      </c>
      <c r="L53" s="88">
        <v>20.191</v>
      </c>
      <c r="M53" s="88">
        <v>78.12</v>
      </c>
      <c r="N53" s="88">
        <v>89.586</v>
      </c>
      <c r="O53" s="78">
        <v>30.698</v>
      </c>
      <c r="P53" s="78">
        <v>120.284</v>
      </c>
      <c r="Q53" s="187"/>
      <c r="R53" s="163"/>
      <c r="S53" s="163"/>
      <c r="T53" s="163"/>
      <c r="U53" s="187"/>
      <c r="V53" s="187"/>
      <c r="W53" s="187"/>
    </row>
    <row r="54" spans="1:23" ht="9" customHeight="1">
      <c r="A54" s="82" t="s">
        <v>53</v>
      </c>
      <c r="B54" s="78">
        <v>1.1</v>
      </c>
      <c r="C54" s="78">
        <v>2.287</v>
      </c>
      <c r="D54" s="88">
        <v>3.386</v>
      </c>
      <c r="E54" s="88">
        <v>58.06</v>
      </c>
      <c r="F54" s="88">
        <v>10.813</v>
      </c>
      <c r="G54" s="88">
        <v>68.87299999999999</v>
      </c>
      <c r="H54" s="88">
        <v>52.334</v>
      </c>
      <c r="I54" s="88">
        <v>3.948</v>
      </c>
      <c r="J54" s="88">
        <v>56.282</v>
      </c>
      <c r="K54" s="88">
        <v>91.015</v>
      </c>
      <c r="L54" s="88">
        <v>36.069</v>
      </c>
      <c r="M54" s="88">
        <v>127.085</v>
      </c>
      <c r="N54" s="88">
        <v>150.175</v>
      </c>
      <c r="O54" s="78">
        <v>49.169</v>
      </c>
      <c r="P54" s="78">
        <v>199.344</v>
      </c>
      <c r="Q54" s="187"/>
      <c r="R54" s="163"/>
      <c r="S54" s="163"/>
      <c r="T54" s="163"/>
      <c r="U54" s="187"/>
      <c r="V54" s="187"/>
      <c r="W54" s="187"/>
    </row>
    <row r="55" spans="1:23" ht="9" customHeight="1">
      <c r="A55" s="82" t="s">
        <v>54</v>
      </c>
      <c r="B55" s="78">
        <v>1.515</v>
      </c>
      <c r="C55" s="78">
        <v>5.365</v>
      </c>
      <c r="D55" s="88">
        <v>6.879</v>
      </c>
      <c r="E55" s="88">
        <v>72.856</v>
      </c>
      <c r="F55" s="88">
        <v>16.489</v>
      </c>
      <c r="G55" s="88">
        <v>89.345</v>
      </c>
      <c r="H55" s="88">
        <v>66.115</v>
      </c>
      <c r="I55" s="88">
        <v>5.969</v>
      </c>
      <c r="J55" s="88">
        <v>72.084</v>
      </c>
      <c r="K55" s="88">
        <v>100.715</v>
      </c>
      <c r="L55" s="88">
        <v>33.688</v>
      </c>
      <c r="M55" s="88">
        <v>134.403</v>
      </c>
      <c r="N55" s="88">
        <v>175.086</v>
      </c>
      <c r="O55" s="78">
        <v>55.542</v>
      </c>
      <c r="P55" s="78">
        <v>230.628</v>
      </c>
      <c r="Q55" s="187"/>
      <c r="R55" s="163"/>
      <c r="S55" s="163"/>
      <c r="T55" s="163"/>
      <c r="U55" s="187"/>
      <c r="V55" s="187"/>
      <c r="W55" s="187"/>
    </row>
    <row r="56" spans="1:23" ht="9" customHeight="1">
      <c r="A56" s="82" t="s">
        <v>55</v>
      </c>
      <c r="B56" s="78">
        <v>2.829</v>
      </c>
      <c r="C56" s="78">
        <v>6.292</v>
      </c>
      <c r="D56" s="88">
        <v>9.121</v>
      </c>
      <c r="E56" s="88">
        <v>106.473</v>
      </c>
      <c r="F56" s="88">
        <v>20.375</v>
      </c>
      <c r="G56" s="88">
        <v>126.84700000000001</v>
      </c>
      <c r="H56" s="88">
        <v>96.717</v>
      </c>
      <c r="I56" s="88">
        <v>10.7</v>
      </c>
      <c r="J56" s="88">
        <v>107.417</v>
      </c>
      <c r="K56" s="88">
        <v>125.298</v>
      </c>
      <c r="L56" s="88">
        <v>38.83</v>
      </c>
      <c r="M56" s="88">
        <v>164.128</v>
      </c>
      <c r="N56" s="88">
        <v>234.599</v>
      </c>
      <c r="O56" s="78">
        <v>65.496</v>
      </c>
      <c r="P56" s="78">
        <v>300.096</v>
      </c>
      <c r="Q56" s="187"/>
      <c r="R56" s="163"/>
      <c r="S56" s="163"/>
      <c r="T56" s="163"/>
      <c r="U56" s="187"/>
      <c r="V56" s="187"/>
      <c r="W56" s="187"/>
    </row>
    <row r="57" spans="1:23" ht="9" customHeight="1">
      <c r="A57" s="82" t="s">
        <v>56</v>
      </c>
      <c r="B57" s="78">
        <v>1.897</v>
      </c>
      <c r="C57" s="78">
        <v>5.033</v>
      </c>
      <c r="D57" s="88">
        <v>6.929</v>
      </c>
      <c r="E57" s="88">
        <v>101.381</v>
      </c>
      <c r="F57" s="88">
        <v>22.637</v>
      </c>
      <c r="G57" s="88">
        <v>124.018</v>
      </c>
      <c r="H57" s="88">
        <v>92.993</v>
      </c>
      <c r="I57" s="88">
        <v>10.263</v>
      </c>
      <c r="J57" s="88">
        <v>103.256</v>
      </c>
      <c r="K57" s="88">
        <v>230.492</v>
      </c>
      <c r="L57" s="88">
        <v>82.596</v>
      </c>
      <c r="M57" s="88">
        <v>313.089</v>
      </c>
      <c r="N57" s="88">
        <v>333.77</v>
      </c>
      <c r="O57" s="78">
        <v>110.266</v>
      </c>
      <c r="P57" s="78">
        <v>444.036</v>
      </c>
      <c r="Q57" s="187"/>
      <c r="R57" s="163"/>
      <c r="S57" s="163"/>
      <c r="T57" s="163"/>
      <c r="U57" s="187"/>
      <c r="V57" s="187"/>
      <c r="W57" s="187"/>
    </row>
    <row r="58" spans="1:23" ht="9" customHeight="1">
      <c r="A58" s="82" t="s">
        <v>57</v>
      </c>
      <c r="B58" s="78">
        <v>4.196</v>
      </c>
      <c r="C58" s="78">
        <v>3.104</v>
      </c>
      <c r="D58" s="88">
        <v>7.3</v>
      </c>
      <c r="E58" s="88">
        <v>34.614000000000004</v>
      </c>
      <c r="F58" s="88">
        <v>7.661</v>
      </c>
      <c r="G58" s="88">
        <v>42.274</v>
      </c>
      <c r="H58" s="88">
        <v>30.728</v>
      </c>
      <c r="I58" s="88">
        <v>3.647</v>
      </c>
      <c r="J58" s="88">
        <v>34.375</v>
      </c>
      <c r="K58" s="88">
        <v>67.403</v>
      </c>
      <c r="L58" s="88">
        <v>25.059</v>
      </c>
      <c r="M58" s="88">
        <v>92.462</v>
      </c>
      <c r="N58" s="88">
        <v>106.212</v>
      </c>
      <c r="O58" s="78">
        <v>35.823</v>
      </c>
      <c r="P58" s="78">
        <v>142.035</v>
      </c>
      <c r="Q58" s="187"/>
      <c r="R58" s="163"/>
      <c r="S58" s="163"/>
      <c r="T58" s="163"/>
      <c r="U58" s="187"/>
      <c r="V58" s="187"/>
      <c r="W58" s="187"/>
    </row>
    <row r="59" spans="1:23" ht="9" customHeight="1">
      <c r="A59" s="82" t="s">
        <v>58</v>
      </c>
      <c r="B59" s="78">
        <v>5.893</v>
      </c>
      <c r="C59" s="78">
        <v>7.226</v>
      </c>
      <c r="D59" s="88">
        <v>13.119</v>
      </c>
      <c r="E59" s="88">
        <v>38.838</v>
      </c>
      <c r="F59" s="88">
        <v>6.300000000000001</v>
      </c>
      <c r="G59" s="88">
        <v>45.138</v>
      </c>
      <c r="H59" s="88">
        <v>33.664</v>
      </c>
      <c r="I59" s="88">
        <v>3.297</v>
      </c>
      <c r="J59" s="88">
        <v>36.961</v>
      </c>
      <c r="K59" s="88">
        <v>81.337</v>
      </c>
      <c r="L59" s="88">
        <v>27.483</v>
      </c>
      <c r="M59" s="88">
        <v>108.82</v>
      </c>
      <c r="N59" s="88">
        <v>126.068</v>
      </c>
      <c r="O59" s="78">
        <v>41.009</v>
      </c>
      <c r="P59" s="78">
        <v>167.078</v>
      </c>
      <c r="Q59" s="187"/>
      <c r="R59" s="163"/>
      <c r="S59" s="163"/>
      <c r="T59" s="163"/>
      <c r="U59" s="187"/>
      <c r="V59" s="187"/>
      <c r="W59" s="187"/>
    </row>
    <row r="60" spans="1:23" ht="9" customHeight="1">
      <c r="A60" s="82" t="s">
        <v>59</v>
      </c>
      <c r="B60" s="78">
        <v>8.015</v>
      </c>
      <c r="C60" s="78">
        <v>4.683</v>
      </c>
      <c r="D60" s="88">
        <v>12.698</v>
      </c>
      <c r="E60" s="88">
        <v>40.423</v>
      </c>
      <c r="F60" s="88">
        <v>9.727</v>
      </c>
      <c r="G60" s="88">
        <v>50.150000000000006</v>
      </c>
      <c r="H60" s="88">
        <v>34.755</v>
      </c>
      <c r="I60" s="88">
        <v>4.601</v>
      </c>
      <c r="J60" s="88">
        <v>39.356</v>
      </c>
      <c r="K60" s="88">
        <v>80.631</v>
      </c>
      <c r="L60" s="88">
        <v>29.397</v>
      </c>
      <c r="M60" s="88">
        <v>110.028</v>
      </c>
      <c r="N60" s="88">
        <v>129.068</v>
      </c>
      <c r="O60" s="78">
        <v>43.808</v>
      </c>
      <c r="P60" s="78">
        <v>172.877</v>
      </c>
      <c r="Q60" s="187"/>
      <c r="R60" s="163"/>
      <c r="S60" s="163"/>
      <c r="T60" s="163"/>
      <c r="U60" s="187"/>
      <c r="V60" s="187"/>
      <c r="W60" s="187"/>
    </row>
    <row r="61" spans="1:23" s="175" customFormat="1" ht="9" customHeight="1">
      <c r="A61" s="82" t="s">
        <v>60</v>
      </c>
      <c r="B61" s="78">
        <v>0.58</v>
      </c>
      <c r="C61" s="78">
        <v>0.684</v>
      </c>
      <c r="D61" s="88">
        <v>1.264</v>
      </c>
      <c r="E61" s="88">
        <v>29.835</v>
      </c>
      <c r="F61" s="88">
        <v>8.654</v>
      </c>
      <c r="G61" s="88">
        <v>38.489000000000004</v>
      </c>
      <c r="H61" s="88">
        <v>22.805</v>
      </c>
      <c r="I61" s="88">
        <v>1.58</v>
      </c>
      <c r="J61" s="88">
        <v>24.385</v>
      </c>
      <c r="K61" s="88">
        <v>63.9</v>
      </c>
      <c r="L61" s="88">
        <v>31.433</v>
      </c>
      <c r="M61" s="88">
        <v>95.333</v>
      </c>
      <c r="N61" s="88">
        <v>94.315</v>
      </c>
      <c r="O61" s="78">
        <v>40.771</v>
      </c>
      <c r="P61" s="78">
        <v>135.086</v>
      </c>
      <c r="Q61" s="188"/>
      <c r="R61" s="161"/>
      <c r="S61" s="161"/>
      <c r="T61" s="161"/>
      <c r="U61" s="187"/>
      <c r="V61" s="187"/>
      <c r="W61" s="187"/>
    </row>
    <row r="62" spans="1:23" ht="9" customHeight="1">
      <c r="A62" s="75" t="s">
        <v>61</v>
      </c>
      <c r="B62" s="75">
        <v>24.021</v>
      </c>
      <c r="C62" s="75">
        <v>22.444</v>
      </c>
      <c r="D62" s="186">
        <v>46.465</v>
      </c>
      <c r="E62" s="186">
        <v>321.434</v>
      </c>
      <c r="F62" s="186">
        <v>109.255</v>
      </c>
      <c r="G62" s="186">
        <v>430.688</v>
      </c>
      <c r="H62" s="186">
        <v>262.293</v>
      </c>
      <c r="I62" s="186">
        <v>53.697</v>
      </c>
      <c r="J62" s="186">
        <v>315.989</v>
      </c>
      <c r="K62" s="186">
        <v>765.043</v>
      </c>
      <c r="L62" s="186">
        <v>292.458</v>
      </c>
      <c r="M62" s="186">
        <v>1057.501</v>
      </c>
      <c r="N62" s="186">
        <v>1110.498</v>
      </c>
      <c r="O62" s="75">
        <v>424.156</v>
      </c>
      <c r="P62" s="75">
        <v>1534.655</v>
      </c>
      <c r="Q62" s="187"/>
      <c r="R62" s="163"/>
      <c r="S62" s="163"/>
      <c r="T62" s="163"/>
      <c r="U62" s="187"/>
      <c r="V62" s="187"/>
      <c r="W62" s="187"/>
    </row>
    <row r="63" spans="1:23" ht="9" customHeight="1">
      <c r="A63" s="82" t="s">
        <v>62</v>
      </c>
      <c r="B63" s="78">
        <v>0.088</v>
      </c>
      <c r="C63" s="78">
        <v>0.633</v>
      </c>
      <c r="D63" s="88">
        <v>0.721</v>
      </c>
      <c r="E63" s="88">
        <v>16.253999999999998</v>
      </c>
      <c r="F63" s="88">
        <v>5.786</v>
      </c>
      <c r="G63" s="88">
        <v>22.04</v>
      </c>
      <c r="H63" s="88">
        <v>11.462</v>
      </c>
      <c r="I63" s="88">
        <v>3.075</v>
      </c>
      <c r="J63" s="88">
        <v>14.537</v>
      </c>
      <c r="K63" s="88">
        <v>37.884</v>
      </c>
      <c r="L63" s="88">
        <v>14.095</v>
      </c>
      <c r="M63" s="88">
        <v>51.979</v>
      </c>
      <c r="N63" s="88">
        <v>54.227</v>
      </c>
      <c r="O63" s="78">
        <v>20.514</v>
      </c>
      <c r="P63" s="78">
        <v>74.741</v>
      </c>
      <c r="Q63" s="187"/>
      <c r="R63" s="163"/>
      <c r="S63" s="163"/>
      <c r="T63" s="163"/>
      <c r="U63" s="187"/>
      <c r="V63" s="187"/>
      <c r="W63" s="187"/>
    </row>
    <row r="64" spans="1:23" ht="9" customHeight="1">
      <c r="A64" s="82" t="s">
        <v>63</v>
      </c>
      <c r="B64" s="78">
        <v>1.143</v>
      </c>
      <c r="C64" s="78">
        <v>2.636</v>
      </c>
      <c r="D64" s="88">
        <v>3.779</v>
      </c>
      <c r="E64" s="88">
        <v>32.118</v>
      </c>
      <c r="F64" s="88">
        <v>12.701</v>
      </c>
      <c r="G64" s="88">
        <v>44.819</v>
      </c>
      <c r="H64" s="88">
        <v>26.479</v>
      </c>
      <c r="I64" s="88">
        <v>5.281</v>
      </c>
      <c r="J64" s="88">
        <v>31.76</v>
      </c>
      <c r="K64" s="88">
        <v>62.703</v>
      </c>
      <c r="L64" s="88">
        <v>33.637</v>
      </c>
      <c r="M64" s="88">
        <v>96.339</v>
      </c>
      <c r="N64" s="88">
        <v>95.964</v>
      </c>
      <c r="O64" s="78">
        <v>48.974</v>
      </c>
      <c r="P64" s="78">
        <v>144.938</v>
      </c>
      <c r="Q64" s="187"/>
      <c r="R64" s="163"/>
      <c r="S64" s="163"/>
      <c r="T64" s="163"/>
      <c r="U64" s="187"/>
      <c r="V64" s="187"/>
      <c r="W64" s="187"/>
    </row>
    <row r="65" spans="1:23" ht="9" customHeight="1">
      <c r="A65" s="82" t="s">
        <v>64</v>
      </c>
      <c r="B65" s="78">
        <v>2.297</v>
      </c>
      <c r="C65" s="78">
        <v>1.875</v>
      </c>
      <c r="D65" s="88">
        <v>4.172</v>
      </c>
      <c r="E65" s="88">
        <v>25.752</v>
      </c>
      <c r="F65" s="88">
        <v>12.59</v>
      </c>
      <c r="G65" s="88">
        <v>38.342</v>
      </c>
      <c r="H65" s="88">
        <v>22.421</v>
      </c>
      <c r="I65" s="88">
        <v>4.886</v>
      </c>
      <c r="J65" s="88">
        <v>27.307</v>
      </c>
      <c r="K65" s="88">
        <v>45.831</v>
      </c>
      <c r="L65" s="88">
        <v>24.158</v>
      </c>
      <c r="M65" s="88">
        <v>69.989</v>
      </c>
      <c r="N65" s="88">
        <v>73.88</v>
      </c>
      <c r="O65" s="78">
        <v>38.624</v>
      </c>
      <c r="P65" s="78">
        <v>112.504</v>
      </c>
      <c r="Q65" s="187"/>
      <c r="R65" s="163"/>
      <c r="S65" s="163"/>
      <c r="T65" s="163"/>
      <c r="U65" s="187"/>
      <c r="V65" s="187"/>
      <c r="W65" s="187"/>
    </row>
    <row r="66" spans="1:23" ht="9" customHeight="1">
      <c r="A66" s="82" t="s">
        <v>65</v>
      </c>
      <c r="B66" s="78">
        <v>4.282</v>
      </c>
      <c r="C66" s="78">
        <v>2.682</v>
      </c>
      <c r="D66" s="88">
        <v>6.965</v>
      </c>
      <c r="E66" s="88">
        <v>86.49300000000001</v>
      </c>
      <c r="F66" s="88">
        <v>28.136000000000003</v>
      </c>
      <c r="G66" s="88">
        <v>114.62899999999999</v>
      </c>
      <c r="H66" s="88">
        <v>71.471</v>
      </c>
      <c r="I66" s="88">
        <v>15.627</v>
      </c>
      <c r="J66" s="88">
        <v>87.098</v>
      </c>
      <c r="K66" s="88">
        <v>235.464</v>
      </c>
      <c r="L66" s="88">
        <v>86.608</v>
      </c>
      <c r="M66" s="88">
        <v>322.072</v>
      </c>
      <c r="N66" s="88">
        <v>326.24</v>
      </c>
      <c r="O66" s="78">
        <v>117.427</v>
      </c>
      <c r="P66" s="78">
        <v>443.666</v>
      </c>
      <c r="Q66" s="187"/>
      <c r="R66" s="163"/>
      <c r="S66" s="163"/>
      <c r="T66" s="163"/>
      <c r="U66" s="187"/>
      <c r="V66" s="187"/>
      <c r="W66" s="187"/>
    </row>
    <row r="67" spans="1:23" ht="9" customHeight="1">
      <c r="A67" s="82" t="s">
        <v>66</v>
      </c>
      <c r="B67" s="78">
        <v>1.845</v>
      </c>
      <c r="C67" s="78">
        <v>1.148</v>
      </c>
      <c r="D67" s="88">
        <v>2.993</v>
      </c>
      <c r="E67" s="88">
        <v>21.351</v>
      </c>
      <c r="F67" s="88">
        <v>3.034</v>
      </c>
      <c r="G67" s="88">
        <v>24.385</v>
      </c>
      <c r="H67" s="88">
        <v>16.746</v>
      </c>
      <c r="I67" s="88">
        <v>1.198</v>
      </c>
      <c r="J67" s="88">
        <v>17.943</v>
      </c>
      <c r="K67" s="88">
        <v>79.278</v>
      </c>
      <c r="L67" s="88">
        <v>26.056</v>
      </c>
      <c r="M67" s="88">
        <v>105.335</v>
      </c>
      <c r="N67" s="88">
        <v>102.474</v>
      </c>
      <c r="O67" s="78">
        <v>30.238</v>
      </c>
      <c r="P67" s="78">
        <v>132.712</v>
      </c>
      <c r="Q67" s="187"/>
      <c r="R67" s="163"/>
      <c r="S67" s="163"/>
      <c r="T67" s="163"/>
      <c r="U67" s="187"/>
      <c r="V67" s="187"/>
      <c r="W67" s="187"/>
    </row>
    <row r="68" spans="1:23" ht="9" customHeight="1">
      <c r="A68" s="82" t="s">
        <v>67</v>
      </c>
      <c r="B68" s="78">
        <v>1.992</v>
      </c>
      <c r="C68" s="78">
        <v>2.916</v>
      </c>
      <c r="D68" s="88">
        <v>4.908</v>
      </c>
      <c r="E68" s="88">
        <v>34.052</v>
      </c>
      <c r="F68" s="88">
        <v>10.182</v>
      </c>
      <c r="G68" s="88">
        <v>44.234</v>
      </c>
      <c r="H68" s="88">
        <v>26.327</v>
      </c>
      <c r="I68" s="88">
        <v>3.44</v>
      </c>
      <c r="J68" s="88">
        <v>29.767</v>
      </c>
      <c r="K68" s="88">
        <v>92.717</v>
      </c>
      <c r="L68" s="88">
        <v>29.344</v>
      </c>
      <c r="M68" s="88">
        <v>122.061</v>
      </c>
      <c r="N68" s="88">
        <v>128.762</v>
      </c>
      <c r="O68" s="78">
        <v>42.441</v>
      </c>
      <c r="P68" s="78">
        <v>171.203</v>
      </c>
      <c r="Q68" s="187"/>
      <c r="R68" s="163"/>
      <c r="S68" s="163"/>
      <c r="T68" s="163"/>
      <c r="U68" s="187"/>
      <c r="V68" s="187"/>
      <c r="W68" s="187"/>
    </row>
    <row r="69" spans="1:23" ht="9" customHeight="1">
      <c r="A69" s="82" t="s">
        <v>68</v>
      </c>
      <c r="B69" s="78">
        <v>1.674</v>
      </c>
      <c r="C69" s="78">
        <v>1.622</v>
      </c>
      <c r="D69" s="88">
        <v>3.296</v>
      </c>
      <c r="E69" s="88">
        <v>43.539</v>
      </c>
      <c r="F69" s="88">
        <v>12.716000000000001</v>
      </c>
      <c r="G69" s="88">
        <v>56.254999999999995</v>
      </c>
      <c r="H69" s="88">
        <v>37.872</v>
      </c>
      <c r="I69" s="88">
        <v>6.934</v>
      </c>
      <c r="J69" s="88">
        <v>44.806</v>
      </c>
      <c r="K69" s="88">
        <v>61.503</v>
      </c>
      <c r="L69" s="88">
        <v>20.543</v>
      </c>
      <c r="M69" s="88">
        <v>82.045</v>
      </c>
      <c r="N69" s="88">
        <v>106.716</v>
      </c>
      <c r="O69" s="78">
        <v>34.88</v>
      </c>
      <c r="P69" s="78">
        <v>141.596</v>
      </c>
      <c r="Q69" s="187"/>
      <c r="R69" s="163"/>
      <c r="S69" s="163"/>
      <c r="T69" s="163"/>
      <c r="U69" s="187"/>
      <c r="V69" s="187"/>
      <c r="W69" s="187"/>
    </row>
    <row r="70" spans="1:23" ht="9" customHeight="1">
      <c r="A70" s="82" t="s">
        <v>69</v>
      </c>
      <c r="B70" s="78">
        <v>6.42</v>
      </c>
      <c r="C70" s="78">
        <v>3.689</v>
      </c>
      <c r="D70" s="88">
        <v>10.11</v>
      </c>
      <c r="E70" s="88">
        <v>21.78</v>
      </c>
      <c r="F70" s="88">
        <v>7.446</v>
      </c>
      <c r="G70" s="88">
        <v>29.225</v>
      </c>
      <c r="H70" s="88">
        <v>15.542</v>
      </c>
      <c r="I70" s="88">
        <v>4.677</v>
      </c>
      <c r="J70" s="88">
        <v>20.218</v>
      </c>
      <c r="K70" s="88">
        <v>52.604</v>
      </c>
      <c r="L70" s="88">
        <v>19.243</v>
      </c>
      <c r="M70" s="88">
        <v>71.847</v>
      </c>
      <c r="N70" s="88">
        <v>80.804</v>
      </c>
      <c r="O70" s="78">
        <v>30.378</v>
      </c>
      <c r="P70" s="78">
        <v>111.182</v>
      </c>
      <c r="Q70" s="187"/>
      <c r="R70" s="163"/>
      <c r="S70" s="163"/>
      <c r="T70" s="163"/>
      <c r="U70" s="187"/>
      <c r="V70" s="187"/>
      <c r="W70" s="187"/>
    </row>
    <row r="71" spans="1:23" ht="9" customHeight="1">
      <c r="A71" s="82" t="s">
        <v>70</v>
      </c>
      <c r="B71" s="78">
        <v>4.087</v>
      </c>
      <c r="C71" s="78">
        <v>5.242</v>
      </c>
      <c r="D71" s="88">
        <v>9.329</v>
      </c>
      <c r="E71" s="88">
        <v>10.523</v>
      </c>
      <c r="F71" s="88">
        <v>6.628</v>
      </c>
      <c r="G71" s="88">
        <v>17.151</v>
      </c>
      <c r="H71" s="88">
        <v>6.928</v>
      </c>
      <c r="I71" s="88">
        <v>2.13</v>
      </c>
      <c r="J71" s="88">
        <v>9.057</v>
      </c>
      <c r="K71" s="88">
        <v>44.414</v>
      </c>
      <c r="L71" s="88">
        <v>22.054</v>
      </c>
      <c r="M71" s="88">
        <v>66.468</v>
      </c>
      <c r="N71" s="88">
        <v>59.023</v>
      </c>
      <c r="O71" s="78">
        <v>33.924</v>
      </c>
      <c r="P71" s="78">
        <v>92.948</v>
      </c>
      <c r="Q71" s="187"/>
      <c r="R71" s="163"/>
      <c r="S71" s="163"/>
      <c r="T71" s="163"/>
      <c r="U71" s="187"/>
      <c r="V71" s="187"/>
      <c r="W71" s="187"/>
    </row>
    <row r="72" spans="1:23" s="175" customFormat="1" ht="9" customHeight="1">
      <c r="A72" s="82" t="s">
        <v>71</v>
      </c>
      <c r="B72" s="78">
        <v>0.192</v>
      </c>
      <c r="C72" s="78">
        <v>0</v>
      </c>
      <c r="D72" s="88">
        <v>0.192</v>
      </c>
      <c r="E72" s="88">
        <v>29.571</v>
      </c>
      <c r="F72" s="88">
        <v>10.036</v>
      </c>
      <c r="G72" s="88">
        <v>39.607</v>
      </c>
      <c r="H72" s="88">
        <v>27.045</v>
      </c>
      <c r="I72" s="88">
        <v>6.45</v>
      </c>
      <c r="J72" s="88">
        <v>33.495</v>
      </c>
      <c r="K72" s="88">
        <v>52.645</v>
      </c>
      <c r="L72" s="88">
        <v>16.72</v>
      </c>
      <c r="M72" s="88">
        <v>69.365</v>
      </c>
      <c r="N72" s="88">
        <v>82.407</v>
      </c>
      <c r="O72" s="78">
        <v>26.756</v>
      </c>
      <c r="P72" s="78">
        <v>109.164</v>
      </c>
      <c r="R72" s="161"/>
      <c r="S72" s="161"/>
      <c r="T72" s="161"/>
      <c r="U72" s="187"/>
      <c r="V72" s="187"/>
      <c r="W72" s="187"/>
    </row>
    <row r="73" spans="1:23" ht="9" customHeight="1">
      <c r="A73" s="75" t="s">
        <v>72</v>
      </c>
      <c r="B73" s="75">
        <v>8.15</v>
      </c>
      <c r="C73" s="75">
        <v>5.665</v>
      </c>
      <c r="D73" s="186">
        <v>13.816</v>
      </c>
      <c r="E73" s="186">
        <v>74.855</v>
      </c>
      <c r="F73" s="186">
        <v>20.060000000000002</v>
      </c>
      <c r="G73" s="186">
        <v>94.91499999999999</v>
      </c>
      <c r="H73" s="186">
        <v>61.468</v>
      </c>
      <c r="I73" s="186">
        <v>10.016</v>
      </c>
      <c r="J73" s="186">
        <v>71.484</v>
      </c>
      <c r="K73" s="186">
        <v>171.829</v>
      </c>
      <c r="L73" s="186">
        <v>68.165</v>
      </c>
      <c r="M73" s="186">
        <v>239.995</v>
      </c>
      <c r="N73" s="186">
        <v>254.835</v>
      </c>
      <c r="O73" s="75">
        <v>93.89</v>
      </c>
      <c r="P73" s="75">
        <v>348.726</v>
      </c>
      <c r="R73" s="163"/>
      <c r="S73" s="163"/>
      <c r="T73" s="163"/>
      <c r="U73" s="187"/>
      <c r="V73" s="187"/>
      <c r="W73" s="187"/>
    </row>
    <row r="74" spans="1:23" ht="9" customHeight="1">
      <c r="A74" s="82" t="s">
        <v>73</v>
      </c>
      <c r="B74" s="78">
        <v>6.788</v>
      </c>
      <c r="C74" s="78">
        <v>4.371</v>
      </c>
      <c r="D74" s="88">
        <v>11.159</v>
      </c>
      <c r="E74" s="88">
        <v>56.951</v>
      </c>
      <c r="F74" s="88">
        <v>14.472999999999999</v>
      </c>
      <c r="G74" s="88">
        <v>71.424</v>
      </c>
      <c r="H74" s="88">
        <v>48.625</v>
      </c>
      <c r="I74" s="88">
        <v>8.218</v>
      </c>
      <c r="J74" s="88">
        <v>56.843</v>
      </c>
      <c r="K74" s="88">
        <v>129.409</v>
      </c>
      <c r="L74" s="88">
        <v>52.162</v>
      </c>
      <c r="M74" s="88">
        <v>181.572</v>
      </c>
      <c r="N74" s="88">
        <v>193.148</v>
      </c>
      <c r="O74" s="78">
        <v>71.007</v>
      </c>
      <c r="P74" s="78">
        <v>264.155</v>
      </c>
      <c r="R74" s="163"/>
      <c r="S74" s="163"/>
      <c r="T74" s="163"/>
      <c r="U74" s="187"/>
      <c r="V74" s="187"/>
      <c r="W74" s="187"/>
    </row>
    <row r="75" spans="1:23" s="175" customFormat="1" ht="9" customHeight="1">
      <c r="A75" s="82" t="s">
        <v>74</v>
      </c>
      <c r="B75" s="78">
        <v>1.362</v>
      </c>
      <c r="C75" s="78">
        <v>1.295</v>
      </c>
      <c r="D75" s="88">
        <v>2.657</v>
      </c>
      <c r="E75" s="88">
        <v>17.904</v>
      </c>
      <c r="F75" s="88">
        <v>5.585</v>
      </c>
      <c r="G75" s="88">
        <v>23.491</v>
      </c>
      <c r="H75" s="88">
        <v>12.843</v>
      </c>
      <c r="I75" s="88">
        <v>1.797</v>
      </c>
      <c r="J75" s="88">
        <v>14.641</v>
      </c>
      <c r="K75" s="88">
        <v>42.42</v>
      </c>
      <c r="L75" s="88">
        <v>16.003</v>
      </c>
      <c r="M75" s="88">
        <v>58.423</v>
      </c>
      <c r="N75" s="88">
        <v>61.687</v>
      </c>
      <c r="O75" s="78">
        <v>22.883</v>
      </c>
      <c r="P75" s="78">
        <v>84.571</v>
      </c>
      <c r="R75" s="161"/>
      <c r="S75" s="161"/>
      <c r="T75" s="161"/>
      <c r="U75" s="187"/>
      <c r="V75" s="187"/>
      <c r="W75" s="187"/>
    </row>
    <row r="76" spans="1:23" ht="9" customHeight="1">
      <c r="A76" s="75" t="s">
        <v>75</v>
      </c>
      <c r="B76" s="75">
        <v>4.041</v>
      </c>
      <c r="C76" s="75">
        <v>10.429</v>
      </c>
      <c r="D76" s="186">
        <v>14.471</v>
      </c>
      <c r="E76" s="186">
        <v>185.569</v>
      </c>
      <c r="F76" s="186">
        <v>39.825</v>
      </c>
      <c r="G76" s="186">
        <v>225.393</v>
      </c>
      <c r="H76" s="186">
        <v>166.29</v>
      </c>
      <c r="I76" s="186">
        <v>21.008</v>
      </c>
      <c r="J76" s="186">
        <v>187.298</v>
      </c>
      <c r="K76" s="186">
        <v>276.403</v>
      </c>
      <c r="L76" s="186">
        <v>109.057</v>
      </c>
      <c r="M76" s="186">
        <v>385.46</v>
      </c>
      <c r="N76" s="186">
        <v>466.013</v>
      </c>
      <c r="O76" s="75">
        <v>159.311</v>
      </c>
      <c r="P76" s="75">
        <v>625.324</v>
      </c>
      <c r="R76" s="163"/>
      <c r="S76" s="163"/>
      <c r="T76" s="163"/>
      <c r="U76" s="187"/>
      <c r="V76" s="187"/>
      <c r="W76" s="187"/>
    </row>
    <row r="77" spans="1:23" ht="9" customHeight="1">
      <c r="A77" s="82" t="s">
        <v>76</v>
      </c>
      <c r="B77" s="78">
        <v>1.402</v>
      </c>
      <c r="C77" s="78">
        <v>3.1</v>
      </c>
      <c r="D77" s="88">
        <v>4.502</v>
      </c>
      <c r="E77" s="88">
        <v>41.441</v>
      </c>
      <c r="F77" s="88">
        <v>11.07</v>
      </c>
      <c r="G77" s="88">
        <v>52.510999999999996</v>
      </c>
      <c r="H77" s="88">
        <v>35.456</v>
      </c>
      <c r="I77" s="88">
        <v>4.554</v>
      </c>
      <c r="J77" s="88">
        <v>40.01</v>
      </c>
      <c r="K77" s="88">
        <v>62.648</v>
      </c>
      <c r="L77" s="88">
        <v>24.653</v>
      </c>
      <c r="M77" s="88">
        <v>87.3</v>
      </c>
      <c r="N77" s="88">
        <v>105.492</v>
      </c>
      <c r="O77" s="78">
        <v>38.822</v>
      </c>
      <c r="P77" s="78">
        <v>144.314</v>
      </c>
      <c r="R77" s="163"/>
      <c r="S77" s="163"/>
      <c r="T77" s="163"/>
      <c r="U77" s="187"/>
      <c r="V77" s="187"/>
      <c r="W77" s="187"/>
    </row>
    <row r="78" spans="1:23" ht="9" customHeight="1">
      <c r="A78" s="82" t="s">
        <v>77</v>
      </c>
      <c r="B78" s="78">
        <v>0.133</v>
      </c>
      <c r="C78" s="78">
        <v>1.029</v>
      </c>
      <c r="D78" s="88">
        <v>1.162</v>
      </c>
      <c r="E78" s="88">
        <v>50.145</v>
      </c>
      <c r="F78" s="88">
        <v>8.257</v>
      </c>
      <c r="G78" s="88">
        <v>58.402</v>
      </c>
      <c r="H78" s="88">
        <v>44.631</v>
      </c>
      <c r="I78" s="88">
        <v>3.32</v>
      </c>
      <c r="J78" s="88">
        <v>47.951</v>
      </c>
      <c r="K78" s="88">
        <v>102.052</v>
      </c>
      <c r="L78" s="88">
        <v>35.079</v>
      </c>
      <c r="M78" s="88">
        <v>137.131</v>
      </c>
      <c r="N78" s="88">
        <v>152.33</v>
      </c>
      <c r="O78" s="78">
        <v>44.365</v>
      </c>
      <c r="P78" s="78">
        <v>196.695</v>
      </c>
      <c r="R78" s="163"/>
      <c r="S78" s="163"/>
      <c r="T78" s="163"/>
      <c r="U78" s="187"/>
      <c r="V78" s="187"/>
      <c r="W78" s="187"/>
    </row>
    <row r="79" spans="1:23" ht="9" customHeight="1">
      <c r="A79" s="82" t="s">
        <v>78</v>
      </c>
      <c r="B79" s="78">
        <v>0.724</v>
      </c>
      <c r="C79" s="78">
        <v>3.362</v>
      </c>
      <c r="D79" s="88">
        <v>4.086</v>
      </c>
      <c r="E79" s="88">
        <v>44.528</v>
      </c>
      <c r="F79" s="88">
        <v>10.29</v>
      </c>
      <c r="G79" s="88">
        <v>54.818</v>
      </c>
      <c r="H79" s="88">
        <v>40.507</v>
      </c>
      <c r="I79" s="88">
        <v>5.695</v>
      </c>
      <c r="J79" s="88">
        <v>46.202</v>
      </c>
      <c r="K79" s="88">
        <v>51.785</v>
      </c>
      <c r="L79" s="88">
        <v>21.216</v>
      </c>
      <c r="M79" s="88">
        <v>73.001</v>
      </c>
      <c r="N79" s="88">
        <v>97.037</v>
      </c>
      <c r="O79" s="78">
        <v>34.869</v>
      </c>
      <c r="P79" s="78">
        <v>131.906</v>
      </c>
      <c r="R79" s="163"/>
      <c r="S79" s="163"/>
      <c r="T79" s="163"/>
      <c r="U79" s="187"/>
      <c r="V79" s="187"/>
      <c r="W79" s="187"/>
    </row>
    <row r="80" spans="1:23" s="175" customFormat="1" ht="9" customHeight="1">
      <c r="A80" s="82" t="s">
        <v>79</v>
      </c>
      <c r="B80" s="78">
        <v>1.33</v>
      </c>
      <c r="C80" s="78">
        <v>1.867</v>
      </c>
      <c r="D80" s="88">
        <v>3.196</v>
      </c>
      <c r="E80" s="88">
        <v>22.009</v>
      </c>
      <c r="F80" s="88">
        <v>4.4</v>
      </c>
      <c r="G80" s="88">
        <v>26.410000000000004</v>
      </c>
      <c r="H80" s="88">
        <v>19.363</v>
      </c>
      <c r="I80" s="88">
        <v>2.99</v>
      </c>
      <c r="J80" s="88">
        <v>22.353</v>
      </c>
      <c r="K80" s="88">
        <v>35.442</v>
      </c>
      <c r="L80" s="88">
        <v>16.66</v>
      </c>
      <c r="M80" s="88">
        <v>52.101</v>
      </c>
      <c r="N80" s="88">
        <v>58.781</v>
      </c>
      <c r="O80" s="78">
        <v>22.926</v>
      </c>
      <c r="P80" s="78">
        <v>81.707</v>
      </c>
      <c r="R80" s="161"/>
      <c r="S80" s="161"/>
      <c r="T80" s="161"/>
      <c r="U80" s="187"/>
      <c r="V80" s="187"/>
      <c r="W80" s="187"/>
    </row>
    <row r="81" spans="1:23" ht="9" customHeight="1">
      <c r="A81" s="82" t="s">
        <v>155</v>
      </c>
      <c r="B81" s="78">
        <v>0.452</v>
      </c>
      <c r="C81" s="78">
        <v>1.072</v>
      </c>
      <c r="D81" s="88">
        <v>1.524</v>
      </c>
      <c r="E81" s="88">
        <v>27.445</v>
      </c>
      <c r="F81" s="88">
        <v>5.806000000000001</v>
      </c>
      <c r="G81" s="88">
        <v>33.251999999999995</v>
      </c>
      <c r="H81" s="88">
        <v>26.333</v>
      </c>
      <c r="I81" s="88">
        <v>4.448</v>
      </c>
      <c r="J81" s="88">
        <v>30.781</v>
      </c>
      <c r="K81" s="88">
        <v>24.476</v>
      </c>
      <c r="L81" s="88">
        <v>11.45</v>
      </c>
      <c r="M81" s="88">
        <v>35.926</v>
      </c>
      <c r="N81" s="88">
        <v>52.373</v>
      </c>
      <c r="O81" s="78">
        <v>18.329</v>
      </c>
      <c r="P81" s="78">
        <v>70.702</v>
      </c>
      <c r="R81" s="163"/>
      <c r="S81" s="163"/>
      <c r="T81" s="163"/>
      <c r="U81" s="187"/>
      <c r="V81" s="187"/>
      <c r="W81" s="187"/>
    </row>
    <row r="82" spans="1:23" ht="9" customHeight="1">
      <c r="A82" s="75" t="s">
        <v>80</v>
      </c>
      <c r="B82" s="75">
        <v>25.272</v>
      </c>
      <c r="C82" s="75">
        <v>20.708</v>
      </c>
      <c r="D82" s="186">
        <v>45.979</v>
      </c>
      <c r="E82" s="186">
        <v>267.188</v>
      </c>
      <c r="F82" s="186">
        <v>87.892</v>
      </c>
      <c r="G82" s="186">
        <v>355.08000000000004</v>
      </c>
      <c r="H82" s="186">
        <v>185.564</v>
      </c>
      <c r="I82" s="186">
        <v>32.389</v>
      </c>
      <c r="J82" s="186">
        <v>217.953</v>
      </c>
      <c r="K82" s="186">
        <v>1472.653</v>
      </c>
      <c r="L82" s="186">
        <v>428.36</v>
      </c>
      <c r="M82" s="186">
        <v>1901.014</v>
      </c>
      <c r="N82" s="186">
        <v>1765.113</v>
      </c>
      <c r="O82" s="75">
        <v>536.96</v>
      </c>
      <c r="P82" s="75">
        <v>2302.073</v>
      </c>
      <c r="R82" s="163"/>
      <c r="S82" s="163"/>
      <c r="T82" s="163"/>
      <c r="U82" s="187"/>
      <c r="V82" s="187"/>
      <c r="W82" s="187"/>
    </row>
    <row r="83" spans="1:23" ht="9" customHeight="1">
      <c r="A83" s="82" t="s">
        <v>81</v>
      </c>
      <c r="B83" s="78">
        <v>2.541</v>
      </c>
      <c r="C83" s="78">
        <v>3.281</v>
      </c>
      <c r="D83" s="88">
        <v>5.822</v>
      </c>
      <c r="E83" s="88">
        <v>14.077000000000002</v>
      </c>
      <c r="F83" s="88">
        <v>5.968</v>
      </c>
      <c r="G83" s="88">
        <v>20.044</v>
      </c>
      <c r="H83" s="88">
        <v>10.582</v>
      </c>
      <c r="I83" s="88">
        <v>2.539</v>
      </c>
      <c r="J83" s="88">
        <v>13.121</v>
      </c>
      <c r="K83" s="88">
        <v>67.05</v>
      </c>
      <c r="L83" s="88">
        <v>27.996</v>
      </c>
      <c r="M83" s="88">
        <v>95.046</v>
      </c>
      <c r="N83" s="88">
        <v>83.668</v>
      </c>
      <c r="O83" s="78">
        <v>37.245</v>
      </c>
      <c r="P83" s="78">
        <v>120.912</v>
      </c>
      <c r="R83" s="163"/>
      <c r="S83" s="163"/>
      <c r="T83" s="163"/>
      <c r="U83" s="187"/>
      <c r="V83" s="187"/>
      <c r="W83" s="187"/>
    </row>
    <row r="84" spans="1:23" ht="9" customHeight="1">
      <c r="A84" s="82" t="s">
        <v>82</v>
      </c>
      <c r="B84" s="78">
        <v>0.527</v>
      </c>
      <c r="C84" s="78">
        <v>3.686</v>
      </c>
      <c r="D84" s="88">
        <v>4.213</v>
      </c>
      <c r="E84" s="88">
        <v>9.068000000000001</v>
      </c>
      <c r="F84" s="88">
        <v>3.497</v>
      </c>
      <c r="G84" s="88">
        <v>12.564</v>
      </c>
      <c r="H84" s="88">
        <v>5.775</v>
      </c>
      <c r="I84" s="88">
        <v>1.064</v>
      </c>
      <c r="J84" s="88">
        <v>6.839</v>
      </c>
      <c r="K84" s="88">
        <v>30.159</v>
      </c>
      <c r="L84" s="88">
        <v>8.989</v>
      </c>
      <c r="M84" s="88">
        <v>39.148</v>
      </c>
      <c r="N84" s="88">
        <v>39.754</v>
      </c>
      <c r="O84" s="78">
        <v>16.171</v>
      </c>
      <c r="P84" s="78">
        <v>55.925</v>
      </c>
      <c r="R84" s="163"/>
      <c r="S84" s="163"/>
      <c r="T84" s="163"/>
      <c r="U84" s="187"/>
      <c r="V84" s="187"/>
      <c r="W84" s="187"/>
    </row>
    <row r="85" spans="1:23" ht="9" customHeight="1">
      <c r="A85" s="82" t="s">
        <v>83</v>
      </c>
      <c r="B85" s="78">
        <v>10.695</v>
      </c>
      <c r="C85" s="78">
        <v>5.189</v>
      </c>
      <c r="D85" s="88">
        <v>15.884</v>
      </c>
      <c r="E85" s="88">
        <v>164.91</v>
      </c>
      <c r="F85" s="88">
        <v>64.917</v>
      </c>
      <c r="G85" s="88">
        <v>229.82799999999997</v>
      </c>
      <c r="H85" s="88">
        <v>105.857</v>
      </c>
      <c r="I85" s="88">
        <v>24.038</v>
      </c>
      <c r="J85" s="88">
        <v>129.896</v>
      </c>
      <c r="K85" s="88">
        <v>1189.997</v>
      </c>
      <c r="L85" s="88">
        <v>330.264</v>
      </c>
      <c r="M85" s="88">
        <v>1520.261</v>
      </c>
      <c r="N85" s="88">
        <v>1365.602</v>
      </c>
      <c r="O85" s="78">
        <v>400.371</v>
      </c>
      <c r="P85" s="78">
        <v>1765.972</v>
      </c>
      <c r="R85" s="163"/>
      <c r="S85" s="163"/>
      <c r="T85" s="163"/>
      <c r="U85" s="187"/>
      <c r="V85" s="187"/>
      <c r="W85" s="187"/>
    </row>
    <row r="86" spans="1:23" s="175" customFormat="1" ht="9" customHeight="1">
      <c r="A86" s="82" t="s">
        <v>84</v>
      </c>
      <c r="B86" s="78">
        <v>11.356</v>
      </c>
      <c r="C86" s="78">
        <v>7.736</v>
      </c>
      <c r="D86" s="88">
        <v>19.091</v>
      </c>
      <c r="E86" s="88">
        <v>32.461</v>
      </c>
      <c r="F86" s="88">
        <v>7.484</v>
      </c>
      <c r="G86" s="88">
        <v>39.945</v>
      </c>
      <c r="H86" s="88">
        <v>24.512</v>
      </c>
      <c r="I86" s="88">
        <v>2.744</v>
      </c>
      <c r="J86" s="88">
        <v>27.256</v>
      </c>
      <c r="K86" s="88">
        <v>106.275</v>
      </c>
      <c r="L86" s="88">
        <v>36.966</v>
      </c>
      <c r="M86" s="88">
        <v>143.241</v>
      </c>
      <c r="N86" s="88">
        <v>150.092</v>
      </c>
      <c r="O86" s="78">
        <v>52.186</v>
      </c>
      <c r="P86" s="78">
        <v>202.277</v>
      </c>
      <c r="R86" s="161"/>
      <c r="S86" s="161"/>
      <c r="T86" s="161"/>
      <c r="U86" s="187"/>
      <c r="V86" s="187"/>
      <c r="W86" s="187"/>
    </row>
    <row r="87" spans="1:23" ht="9" customHeight="1">
      <c r="A87" s="82" t="s">
        <v>85</v>
      </c>
      <c r="B87" s="78">
        <v>0.154</v>
      </c>
      <c r="C87" s="78">
        <v>0.816</v>
      </c>
      <c r="D87" s="88">
        <v>0.969</v>
      </c>
      <c r="E87" s="88">
        <v>46.673</v>
      </c>
      <c r="F87" s="88">
        <v>6.026999999999999</v>
      </c>
      <c r="G87" s="88">
        <v>52.699</v>
      </c>
      <c r="H87" s="88">
        <v>38.838</v>
      </c>
      <c r="I87" s="88">
        <v>2.004</v>
      </c>
      <c r="J87" s="88">
        <v>40.841</v>
      </c>
      <c r="K87" s="88">
        <v>79.172</v>
      </c>
      <c r="L87" s="88">
        <v>24.145</v>
      </c>
      <c r="M87" s="88">
        <v>103.317</v>
      </c>
      <c r="N87" s="88">
        <v>125.998</v>
      </c>
      <c r="O87" s="78">
        <v>30.988</v>
      </c>
      <c r="P87" s="78">
        <v>156.986</v>
      </c>
      <c r="Q87" s="177"/>
      <c r="R87" s="163"/>
      <c r="S87" s="163"/>
      <c r="T87" s="163"/>
      <c r="U87" s="187"/>
      <c r="V87" s="187"/>
      <c r="W87" s="187"/>
    </row>
    <row r="88" spans="1:23" ht="9" customHeight="1">
      <c r="A88" s="75" t="s">
        <v>86</v>
      </c>
      <c r="B88" s="75">
        <v>7.949</v>
      </c>
      <c r="C88" s="75">
        <v>17.128</v>
      </c>
      <c r="D88" s="186">
        <v>25.077</v>
      </c>
      <c r="E88" s="186">
        <v>113.812</v>
      </c>
      <c r="F88" s="186">
        <v>26.154</v>
      </c>
      <c r="G88" s="186">
        <v>139.966</v>
      </c>
      <c r="H88" s="186">
        <v>91.101</v>
      </c>
      <c r="I88" s="186">
        <v>9.114</v>
      </c>
      <c r="J88" s="186">
        <v>100.215</v>
      </c>
      <c r="K88" s="186">
        <v>218.605</v>
      </c>
      <c r="L88" s="186">
        <v>92.349</v>
      </c>
      <c r="M88" s="186">
        <v>310.955</v>
      </c>
      <c r="N88" s="186">
        <v>340.365</v>
      </c>
      <c r="O88" s="75">
        <v>135.632</v>
      </c>
      <c r="P88" s="75">
        <v>475.997</v>
      </c>
      <c r="Q88" s="177"/>
      <c r="R88" s="163"/>
      <c r="S88" s="163"/>
      <c r="T88" s="163"/>
      <c r="U88" s="187"/>
      <c r="V88" s="187"/>
      <c r="W88" s="187"/>
    </row>
    <row r="89" spans="1:23" ht="9" customHeight="1">
      <c r="A89" s="82" t="s">
        <v>87</v>
      </c>
      <c r="B89" s="78">
        <v>3.235</v>
      </c>
      <c r="C89" s="78">
        <v>2.703</v>
      </c>
      <c r="D89" s="88">
        <v>5.938</v>
      </c>
      <c r="E89" s="88">
        <v>22.424</v>
      </c>
      <c r="F89" s="88">
        <v>8.024</v>
      </c>
      <c r="G89" s="88">
        <v>30.447</v>
      </c>
      <c r="H89" s="88">
        <v>15.87</v>
      </c>
      <c r="I89" s="88">
        <v>2.214</v>
      </c>
      <c r="J89" s="88">
        <v>18.083</v>
      </c>
      <c r="K89" s="88">
        <v>55.201</v>
      </c>
      <c r="L89" s="88">
        <v>15.542</v>
      </c>
      <c r="M89" s="88">
        <v>70.743</v>
      </c>
      <c r="N89" s="88">
        <v>80.86</v>
      </c>
      <c r="O89" s="78">
        <v>26.268</v>
      </c>
      <c r="P89" s="78">
        <v>107.128</v>
      </c>
      <c r="Q89" s="177"/>
      <c r="R89" s="163"/>
      <c r="S89" s="163"/>
      <c r="T89" s="163"/>
      <c r="U89" s="187"/>
      <c r="V89" s="187"/>
      <c r="W89" s="187"/>
    </row>
    <row r="90" spans="1:23" ht="9" customHeight="1">
      <c r="A90" s="82" t="s">
        <v>88</v>
      </c>
      <c r="B90" s="78">
        <v>1.713</v>
      </c>
      <c r="C90" s="78">
        <v>2.454</v>
      </c>
      <c r="D90" s="88">
        <v>4.167</v>
      </c>
      <c r="E90" s="88">
        <v>31.659</v>
      </c>
      <c r="F90" s="88">
        <v>6.461</v>
      </c>
      <c r="G90" s="88">
        <v>38.120000000000005</v>
      </c>
      <c r="H90" s="88">
        <v>25.616</v>
      </c>
      <c r="I90" s="88">
        <v>1.984</v>
      </c>
      <c r="J90" s="88">
        <v>27.6</v>
      </c>
      <c r="K90" s="88">
        <v>46.162</v>
      </c>
      <c r="L90" s="88">
        <v>26.115</v>
      </c>
      <c r="M90" s="88">
        <v>72.276</v>
      </c>
      <c r="N90" s="88">
        <v>79.534</v>
      </c>
      <c r="O90" s="78">
        <v>35.03</v>
      </c>
      <c r="P90" s="78">
        <v>114.564</v>
      </c>
      <c r="Q90" s="177"/>
      <c r="R90" s="163"/>
      <c r="S90" s="163"/>
      <c r="T90" s="163"/>
      <c r="U90" s="187"/>
      <c r="V90" s="187"/>
      <c r="W90" s="187"/>
    </row>
    <row r="91" spans="1:23" s="175" customFormat="1" ht="9" customHeight="1">
      <c r="A91" s="82" t="s">
        <v>89</v>
      </c>
      <c r="B91" s="78">
        <v>1.224</v>
      </c>
      <c r="C91" s="78">
        <v>2.003</v>
      </c>
      <c r="D91" s="88">
        <v>3.227</v>
      </c>
      <c r="E91" s="88">
        <v>20.567</v>
      </c>
      <c r="F91" s="88">
        <v>5.352</v>
      </c>
      <c r="G91" s="88">
        <v>25.92</v>
      </c>
      <c r="H91" s="88">
        <v>14.554</v>
      </c>
      <c r="I91" s="88">
        <v>3.167</v>
      </c>
      <c r="J91" s="88">
        <v>17.722</v>
      </c>
      <c r="K91" s="88">
        <v>56.977</v>
      </c>
      <c r="L91" s="88">
        <v>26.661</v>
      </c>
      <c r="M91" s="88">
        <v>83.638</v>
      </c>
      <c r="N91" s="88">
        <v>78.769</v>
      </c>
      <c r="O91" s="78">
        <v>34.016</v>
      </c>
      <c r="P91" s="78">
        <v>112.785</v>
      </c>
      <c r="R91" s="161"/>
      <c r="S91" s="161"/>
      <c r="T91" s="161"/>
      <c r="U91" s="187"/>
      <c r="V91" s="187"/>
      <c r="W91" s="187"/>
    </row>
    <row r="92" spans="1:23" ht="9" customHeight="1">
      <c r="A92" s="82" t="s">
        <v>90</v>
      </c>
      <c r="B92" s="78">
        <v>1.777</v>
      </c>
      <c r="C92" s="78">
        <v>9.968</v>
      </c>
      <c r="D92" s="88">
        <v>11.745</v>
      </c>
      <c r="E92" s="88">
        <v>39.161</v>
      </c>
      <c r="F92" s="88">
        <v>6.318</v>
      </c>
      <c r="G92" s="88">
        <v>45.478</v>
      </c>
      <c r="H92" s="88">
        <v>35.061</v>
      </c>
      <c r="I92" s="88">
        <v>1.75</v>
      </c>
      <c r="J92" s="88">
        <v>36.81</v>
      </c>
      <c r="K92" s="88">
        <v>60.265</v>
      </c>
      <c r="L92" s="88">
        <v>24.033</v>
      </c>
      <c r="M92" s="88">
        <v>84.298</v>
      </c>
      <c r="N92" s="88">
        <v>101.203</v>
      </c>
      <c r="O92" s="78">
        <v>40.318</v>
      </c>
      <c r="P92" s="78">
        <v>141.521</v>
      </c>
      <c r="R92" s="163"/>
      <c r="S92" s="163"/>
      <c r="T92" s="163"/>
      <c r="U92" s="187"/>
      <c r="V92" s="187"/>
      <c r="W92" s="187"/>
    </row>
    <row r="93" spans="1:23" ht="9" customHeight="1">
      <c r="A93" s="75" t="s">
        <v>91</v>
      </c>
      <c r="B93" s="75">
        <v>1.557</v>
      </c>
      <c r="C93" s="75">
        <v>6.319</v>
      </c>
      <c r="D93" s="186">
        <v>7.876</v>
      </c>
      <c r="E93" s="186">
        <v>20.923000000000002</v>
      </c>
      <c r="F93" s="186">
        <v>4.898</v>
      </c>
      <c r="G93" s="186">
        <v>25.821</v>
      </c>
      <c r="H93" s="186">
        <v>16.324</v>
      </c>
      <c r="I93" s="186">
        <v>1.636</v>
      </c>
      <c r="J93" s="186">
        <v>17.96</v>
      </c>
      <c r="K93" s="186">
        <v>44.986</v>
      </c>
      <c r="L93" s="186">
        <v>21.961</v>
      </c>
      <c r="M93" s="186">
        <v>66.947</v>
      </c>
      <c r="N93" s="186">
        <v>67.466</v>
      </c>
      <c r="O93" s="75">
        <v>33.178</v>
      </c>
      <c r="P93" s="75">
        <v>100.644</v>
      </c>
      <c r="R93" s="163"/>
      <c r="S93" s="163"/>
      <c r="T93" s="163"/>
      <c r="U93" s="187"/>
      <c r="V93" s="187"/>
      <c r="W93" s="187"/>
    </row>
    <row r="94" spans="1:23" s="175" customFormat="1" ht="9" customHeight="1">
      <c r="A94" s="82" t="s">
        <v>92</v>
      </c>
      <c r="B94" s="78">
        <v>1.173</v>
      </c>
      <c r="C94" s="78">
        <v>5.059</v>
      </c>
      <c r="D94" s="88">
        <v>6.231</v>
      </c>
      <c r="E94" s="88">
        <v>14.998000000000001</v>
      </c>
      <c r="F94" s="88">
        <v>3.137</v>
      </c>
      <c r="G94" s="88">
        <v>18.134999999999998</v>
      </c>
      <c r="H94" s="88">
        <v>12.877</v>
      </c>
      <c r="I94" s="88">
        <v>1.278</v>
      </c>
      <c r="J94" s="88">
        <v>14.155</v>
      </c>
      <c r="K94" s="88">
        <v>32.112</v>
      </c>
      <c r="L94" s="88">
        <v>17.734</v>
      </c>
      <c r="M94" s="88">
        <v>49.845</v>
      </c>
      <c r="N94" s="88">
        <v>48.282</v>
      </c>
      <c r="O94" s="78">
        <v>25.93</v>
      </c>
      <c r="P94" s="78">
        <v>74.212</v>
      </c>
      <c r="R94" s="161"/>
      <c r="S94" s="161"/>
      <c r="T94" s="161"/>
      <c r="U94" s="187"/>
      <c r="V94" s="187"/>
      <c r="W94" s="187"/>
    </row>
    <row r="95" spans="1:23" ht="9" customHeight="1">
      <c r="A95" s="82" t="s">
        <v>93</v>
      </c>
      <c r="B95" s="78">
        <v>0.384</v>
      </c>
      <c r="C95" s="78">
        <v>1.26</v>
      </c>
      <c r="D95" s="88">
        <v>1.645</v>
      </c>
      <c r="E95" s="88">
        <v>5.925000000000001</v>
      </c>
      <c r="F95" s="88">
        <v>1.76</v>
      </c>
      <c r="G95" s="88">
        <v>7.685</v>
      </c>
      <c r="H95" s="88">
        <v>3.447</v>
      </c>
      <c r="I95" s="88">
        <v>0.357</v>
      </c>
      <c r="J95" s="88">
        <v>3.804</v>
      </c>
      <c r="K95" s="88">
        <v>12.874</v>
      </c>
      <c r="L95" s="88">
        <v>4.228</v>
      </c>
      <c r="M95" s="88">
        <v>17.102</v>
      </c>
      <c r="N95" s="88">
        <v>19.184</v>
      </c>
      <c r="O95" s="78">
        <v>7.248</v>
      </c>
      <c r="P95" s="78">
        <v>26.432</v>
      </c>
      <c r="R95" s="163"/>
      <c r="S95" s="163"/>
      <c r="T95" s="163"/>
      <c r="U95" s="187"/>
      <c r="V95" s="187"/>
      <c r="W95" s="187"/>
    </row>
    <row r="96" spans="1:23" ht="9" customHeight="1">
      <c r="A96" s="75" t="s">
        <v>94</v>
      </c>
      <c r="B96" s="75">
        <v>34.018</v>
      </c>
      <c r="C96" s="75">
        <v>33.304</v>
      </c>
      <c r="D96" s="186">
        <v>67.322</v>
      </c>
      <c r="E96" s="186">
        <v>264.544</v>
      </c>
      <c r="F96" s="186">
        <v>73.12299999999999</v>
      </c>
      <c r="G96" s="186">
        <v>337.669</v>
      </c>
      <c r="H96" s="186">
        <v>191.803</v>
      </c>
      <c r="I96" s="186">
        <v>32.223</v>
      </c>
      <c r="J96" s="186">
        <v>224.027</v>
      </c>
      <c r="K96" s="186">
        <v>844.175</v>
      </c>
      <c r="L96" s="186">
        <v>311.827</v>
      </c>
      <c r="M96" s="186">
        <v>1156.001</v>
      </c>
      <c r="N96" s="186">
        <v>1142.738</v>
      </c>
      <c r="O96" s="75">
        <v>418.254</v>
      </c>
      <c r="P96" s="75">
        <v>1560.992</v>
      </c>
      <c r="R96" s="163"/>
      <c r="S96" s="163"/>
      <c r="T96" s="163"/>
      <c r="U96" s="187"/>
      <c r="V96" s="187"/>
      <c r="W96" s="187"/>
    </row>
    <row r="97" spans="1:23" ht="9" customHeight="1">
      <c r="A97" s="82" t="s">
        <v>95</v>
      </c>
      <c r="B97" s="78">
        <v>8.623</v>
      </c>
      <c r="C97" s="78">
        <v>4.632</v>
      </c>
      <c r="D97" s="88">
        <v>13.255</v>
      </c>
      <c r="E97" s="88">
        <v>42.297</v>
      </c>
      <c r="F97" s="88">
        <v>9.152000000000001</v>
      </c>
      <c r="G97" s="88">
        <v>51.449</v>
      </c>
      <c r="H97" s="88">
        <v>30.871</v>
      </c>
      <c r="I97" s="88">
        <v>3.997</v>
      </c>
      <c r="J97" s="88">
        <v>34.868</v>
      </c>
      <c r="K97" s="88">
        <v>130.821</v>
      </c>
      <c r="L97" s="88">
        <v>37.972</v>
      </c>
      <c r="M97" s="88">
        <v>168.794</v>
      </c>
      <c r="N97" s="88">
        <v>181.741</v>
      </c>
      <c r="O97" s="78">
        <v>51.757</v>
      </c>
      <c r="P97" s="78">
        <v>233.498</v>
      </c>
      <c r="R97" s="163"/>
      <c r="S97" s="163"/>
      <c r="T97" s="163"/>
      <c r="U97" s="187"/>
      <c r="V97" s="187"/>
      <c r="W97" s="187"/>
    </row>
    <row r="98" spans="1:23" ht="9" customHeight="1">
      <c r="A98" s="82" t="s">
        <v>96</v>
      </c>
      <c r="B98" s="78">
        <v>4.368</v>
      </c>
      <c r="C98" s="78">
        <v>8.11</v>
      </c>
      <c r="D98" s="88">
        <v>12.478</v>
      </c>
      <c r="E98" s="88">
        <v>13.269</v>
      </c>
      <c r="F98" s="88">
        <v>5.521999999999999</v>
      </c>
      <c r="G98" s="88">
        <v>18.791</v>
      </c>
      <c r="H98" s="88">
        <v>7.572</v>
      </c>
      <c r="I98" s="88">
        <v>0.882</v>
      </c>
      <c r="J98" s="88">
        <v>8.454</v>
      </c>
      <c r="K98" s="88">
        <v>26.927</v>
      </c>
      <c r="L98" s="88">
        <v>13.618</v>
      </c>
      <c r="M98" s="88">
        <v>40.546</v>
      </c>
      <c r="N98" s="88">
        <v>44.565</v>
      </c>
      <c r="O98" s="78">
        <v>27.249</v>
      </c>
      <c r="P98" s="78">
        <v>71.814</v>
      </c>
      <c r="R98" s="163"/>
      <c r="S98" s="163"/>
      <c r="T98" s="163"/>
      <c r="U98" s="187"/>
      <c r="V98" s="187"/>
      <c r="W98" s="187"/>
    </row>
    <row r="99" spans="1:23" ht="9" customHeight="1">
      <c r="A99" s="82" t="s">
        <v>97</v>
      </c>
      <c r="B99" s="78">
        <v>7.826</v>
      </c>
      <c r="C99" s="78">
        <v>6.964</v>
      </c>
      <c r="D99" s="88">
        <v>14.79</v>
      </c>
      <c r="E99" s="88">
        <v>128.298</v>
      </c>
      <c r="F99" s="88">
        <v>30.274</v>
      </c>
      <c r="G99" s="88">
        <v>158.571</v>
      </c>
      <c r="H99" s="88">
        <v>92.723</v>
      </c>
      <c r="I99" s="88">
        <v>15.114</v>
      </c>
      <c r="J99" s="88">
        <v>107.836</v>
      </c>
      <c r="K99" s="88">
        <v>461.917</v>
      </c>
      <c r="L99" s="88">
        <v>154.503</v>
      </c>
      <c r="M99" s="88">
        <v>616.421</v>
      </c>
      <c r="N99" s="88">
        <v>598.041</v>
      </c>
      <c r="O99" s="78">
        <v>191.741</v>
      </c>
      <c r="P99" s="78">
        <v>789.782</v>
      </c>
      <c r="R99" s="163"/>
      <c r="S99" s="163"/>
      <c r="T99" s="163"/>
      <c r="U99" s="187"/>
      <c r="V99" s="187"/>
      <c r="W99" s="187"/>
    </row>
    <row r="100" spans="1:23" s="175" customFormat="1" ht="9" customHeight="1">
      <c r="A100" s="82" t="s">
        <v>98</v>
      </c>
      <c r="B100" s="78">
        <v>2.52</v>
      </c>
      <c r="C100" s="78">
        <v>5.463</v>
      </c>
      <c r="D100" s="88">
        <v>7.982</v>
      </c>
      <c r="E100" s="88">
        <v>33.967</v>
      </c>
      <c r="F100" s="88">
        <v>9.139</v>
      </c>
      <c r="G100" s="88">
        <v>43.106</v>
      </c>
      <c r="H100" s="88">
        <v>24.803</v>
      </c>
      <c r="I100" s="88">
        <v>2.558</v>
      </c>
      <c r="J100" s="88">
        <v>27.361</v>
      </c>
      <c r="K100" s="88">
        <v>55.89</v>
      </c>
      <c r="L100" s="88">
        <v>30.706</v>
      </c>
      <c r="M100" s="88">
        <v>86.596</v>
      </c>
      <c r="N100" s="88">
        <v>92.377</v>
      </c>
      <c r="O100" s="78">
        <v>45.307</v>
      </c>
      <c r="P100" s="78">
        <v>137.684</v>
      </c>
      <c r="R100" s="161"/>
      <c r="S100" s="161"/>
      <c r="T100" s="161"/>
      <c r="U100" s="187"/>
      <c r="V100" s="187"/>
      <c r="W100" s="187"/>
    </row>
    <row r="101" spans="1:23" ht="9" customHeight="1">
      <c r="A101" s="82" t="s">
        <v>99</v>
      </c>
      <c r="B101" s="78">
        <v>10.681</v>
      </c>
      <c r="C101" s="78">
        <v>8.136</v>
      </c>
      <c r="D101" s="88">
        <v>18.817</v>
      </c>
      <c r="E101" s="88">
        <v>46.714000000000006</v>
      </c>
      <c r="F101" s="88">
        <v>19.037</v>
      </c>
      <c r="G101" s="88">
        <v>65.751</v>
      </c>
      <c r="H101" s="88">
        <v>35.834</v>
      </c>
      <c r="I101" s="88">
        <v>9.673</v>
      </c>
      <c r="J101" s="88">
        <v>45.507</v>
      </c>
      <c r="K101" s="88">
        <v>168.619</v>
      </c>
      <c r="L101" s="88">
        <v>75.026</v>
      </c>
      <c r="M101" s="88">
        <v>243.645</v>
      </c>
      <c r="N101" s="88">
        <v>226.014</v>
      </c>
      <c r="O101" s="78">
        <v>102.199</v>
      </c>
      <c r="P101" s="78">
        <v>328.213</v>
      </c>
      <c r="R101" s="163"/>
      <c r="S101" s="163"/>
      <c r="T101" s="163"/>
      <c r="U101" s="187"/>
      <c r="V101" s="187"/>
      <c r="W101" s="187"/>
    </row>
    <row r="102" spans="1:23" ht="9" customHeight="1">
      <c r="A102" s="75" t="s">
        <v>100</v>
      </c>
      <c r="B102" s="75">
        <v>64.203</v>
      </c>
      <c r="C102" s="75">
        <v>22.421</v>
      </c>
      <c r="D102" s="186">
        <v>86.624</v>
      </c>
      <c r="E102" s="186">
        <v>199.75900000000001</v>
      </c>
      <c r="F102" s="186">
        <v>55.391999999999996</v>
      </c>
      <c r="G102" s="186">
        <v>255.152</v>
      </c>
      <c r="H102" s="186">
        <v>154.984</v>
      </c>
      <c r="I102" s="186">
        <v>28.294</v>
      </c>
      <c r="J102" s="186">
        <v>183.279</v>
      </c>
      <c r="K102" s="186">
        <v>581.3</v>
      </c>
      <c r="L102" s="186">
        <v>220.623</v>
      </c>
      <c r="M102" s="186">
        <v>801.923</v>
      </c>
      <c r="N102" s="186">
        <v>845.263</v>
      </c>
      <c r="O102" s="75">
        <v>298.436</v>
      </c>
      <c r="P102" s="75">
        <v>1143.699</v>
      </c>
      <c r="R102" s="163"/>
      <c r="S102" s="163"/>
      <c r="T102" s="163"/>
      <c r="U102" s="187"/>
      <c r="V102" s="187"/>
      <c r="W102" s="187"/>
    </row>
    <row r="103" spans="1:23" ht="9" customHeight="1">
      <c r="A103" s="82" t="s">
        <v>101</v>
      </c>
      <c r="B103" s="78">
        <v>12.097</v>
      </c>
      <c r="C103" s="78">
        <v>5.195</v>
      </c>
      <c r="D103" s="88">
        <v>17.292</v>
      </c>
      <c r="E103" s="88">
        <v>22.73</v>
      </c>
      <c r="F103" s="88">
        <v>6.824999999999999</v>
      </c>
      <c r="G103" s="88">
        <v>29.554</v>
      </c>
      <c r="H103" s="88">
        <v>15.539</v>
      </c>
      <c r="I103" s="88">
        <v>3.772</v>
      </c>
      <c r="J103" s="88">
        <v>19.31</v>
      </c>
      <c r="K103" s="88">
        <v>78.635</v>
      </c>
      <c r="L103" s="88">
        <v>31.412</v>
      </c>
      <c r="M103" s="88">
        <v>110.047</v>
      </c>
      <c r="N103" s="88">
        <v>113.461</v>
      </c>
      <c r="O103" s="78">
        <v>43.432</v>
      </c>
      <c r="P103" s="78">
        <v>156.893</v>
      </c>
      <c r="R103" s="163"/>
      <c r="S103" s="163"/>
      <c r="T103" s="163"/>
      <c r="U103" s="187"/>
      <c r="V103" s="187"/>
      <c r="W103" s="187"/>
    </row>
    <row r="104" spans="1:23" ht="9" customHeight="1">
      <c r="A104" s="82" t="s">
        <v>102</v>
      </c>
      <c r="B104" s="78">
        <v>8.015</v>
      </c>
      <c r="C104" s="78">
        <v>6.769</v>
      </c>
      <c r="D104" s="88">
        <v>14.784</v>
      </c>
      <c r="E104" s="88">
        <v>62.917</v>
      </c>
      <c r="F104" s="88">
        <v>19.439</v>
      </c>
      <c r="G104" s="88">
        <v>82.356</v>
      </c>
      <c r="H104" s="88">
        <v>48.491</v>
      </c>
      <c r="I104" s="88">
        <v>8.478</v>
      </c>
      <c r="J104" s="88">
        <v>56.969</v>
      </c>
      <c r="K104" s="88">
        <v>206.676</v>
      </c>
      <c r="L104" s="88">
        <v>78.158</v>
      </c>
      <c r="M104" s="88">
        <v>284.834</v>
      </c>
      <c r="N104" s="88">
        <v>277.609</v>
      </c>
      <c r="O104" s="78">
        <v>104.365</v>
      </c>
      <c r="P104" s="78">
        <v>381.975</v>
      </c>
      <c r="R104" s="163"/>
      <c r="S104" s="163"/>
      <c r="T104" s="163"/>
      <c r="U104" s="187"/>
      <c r="V104" s="187"/>
      <c r="W104" s="187"/>
    </row>
    <row r="105" spans="1:23" ht="9" customHeight="1">
      <c r="A105" s="82" t="s">
        <v>103</v>
      </c>
      <c r="B105" s="78">
        <v>14.388</v>
      </c>
      <c r="C105" s="78">
        <v>4.24</v>
      </c>
      <c r="D105" s="88">
        <v>18.628</v>
      </c>
      <c r="E105" s="88">
        <v>37.823</v>
      </c>
      <c r="F105" s="88">
        <v>7.254</v>
      </c>
      <c r="G105" s="88">
        <v>45.078</v>
      </c>
      <c r="H105" s="88">
        <v>33.942</v>
      </c>
      <c r="I105" s="88">
        <v>4.306</v>
      </c>
      <c r="J105" s="88">
        <v>38.249</v>
      </c>
      <c r="K105" s="88">
        <v>73.847</v>
      </c>
      <c r="L105" s="88">
        <v>21.581</v>
      </c>
      <c r="M105" s="88">
        <v>95.428</v>
      </c>
      <c r="N105" s="88">
        <v>126.058</v>
      </c>
      <c r="O105" s="78">
        <v>33.076</v>
      </c>
      <c r="P105" s="78">
        <v>159.134</v>
      </c>
      <c r="R105" s="163"/>
      <c r="S105" s="163"/>
      <c r="T105" s="163"/>
      <c r="U105" s="187"/>
      <c r="V105" s="187"/>
      <c r="W105" s="187"/>
    </row>
    <row r="106" spans="1:23" s="175" customFormat="1" ht="9" customHeight="1">
      <c r="A106" s="82" t="s">
        <v>104</v>
      </c>
      <c r="B106" s="78">
        <v>11.021</v>
      </c>
      <c r="C106" s="78">
        <v>1.557</v>
      </c>
      <c r="D106" s="88">
        <v>12.578</v>
      </c>
      <c r="E106" s="88">
        <v>22.4</v>
      </c>
      <c r="F106" s="88">
        <v>3.288</v>
      </c>
      <c r="G106" s="88">
        <v>25.687</v>
      </c>
      <c r="H106" s="88">
        <v>17.064</v>
      </c>
      <c r="I106" s="88">
        <v>1.138</v>
      </c>
      <c r="J106" s="88">
        <v>18.202</v>
      </c>
      <c r="K106" s="88">
        <v>55.108</v>
      </c>
      <c r="L106" s="88">
        <v>23.57</v>
      </c>
      <c r="M106" s="88">
        <v>78.678</v>
      </c>
      <c r="N106" s="88">
        <v>88.529</v>
      </c>
      <c r="O106" s="78">
        <v>28.414</v>
      </c>
      <c r="P106" s="78">
        <v>116.943</v>
      </c>
      <c r="R106" s="161"/>
      <c r="S106" s="161"/>
      <c r="T106" s="161"/>
      <c r="U106" s="187"/>
      <c r="V106" s="187"/>
      <c r="W106" s="187"/>
    </row>
    <row r="107" spans="1:23" ht="9" customHeight="1">
      <c r="A107" s="82" t="s">
        <v>105</v>
      </c>
      <c r="B107" s="78">
        <v>8.269</v>
      </c>
      <c r="C107" s="78">
        <v>1.453</v>
      </c>
      <c r="D107" s="88">
        <v>9.722</v>
      </c>
      <c r="E107" s="88">
        <v>34.102000000000004</v>
      </c>
      <c r="F107" s="88">
        <v>11.779</v>
      </c>
      <c r="G107" s="88">
        <v>45.879999999999995</v>
      </c>
      <c r="H107" s="88">
        <v>24.395</v>
      </c>
      <c r="I107" s="88">
        <v>6.776</v>
      </c>
      <c r="J107" s="88">
        <v>31.171</v>
      </c>
      <c r="K107" s="88">
        <v>118.456</v>
      </c>
      <c r="L107" s="88">
        <v>43.887</v>
      </c>
      <c r="M107" s="88">
        <v>162.343</v>
      </c>
      <c r="N107" s="88">
        <v>160.827</v>
      </c>
      <c r="O107" s="78">
        <v>57.119</v>
      </c>
      <c r="P107" s="78">
        <v>217.945</v>
      </c>
      <c r="R107" s="163"/>
      <c r="S107" s="163"/>
      <c r="T107" s="163"/>
      <c r="U107" s="187"/>
      <c r="V107" s="187"/>
      <c r="W107" s="187"/>
    </row>
    <row r="108" spans="1:23" ht="9" customHeight="1">
      <c r="A108" s="82" t="s">
        <v>156</v>
      </c>
      <c r="B108" s="78">
        <v>10.413</v>
      </c>
      <c r="C108" s="78">
        <v>3.208</v>
      </c>
      <c r="D108" s="88">
        <v>13.62</v>
      </c>
      <c r="E108" s="88">
        <v>19.788</v>
      </c>
      <c r="F108" s="88">
        <v>6.809</v>
      </c>
      <c r="G108" s="88">
        <v>26.597</v>
      </c>
      <c r="H108" s="88">
        <v>15.553</v>
      </c>
      <c r="I108" s="88">
        <v>3.825</v>
      </c>
      <c r="J108" s="88">
        <v>19.378</v>
      </c>
      <c r="K108" s="88">
        <v>48.578</v>
      </c>
      <c r="L108" s="88">
        <v>22.014</v>
      </c>
      <c r="M108" s="88">
        <v>70.592</v>
      </c>
      <c r="N108" s="88">
        <v>78.779</v>
      </c>
      <c r="O108" s="78">
        <v>32.03</v>
      </c>
      <c r="P108" s="78">
        <v>110.809</v>
      </c>
      <c r="R108" s="163"/>
      <c r="S108" s="163"/>
      <c r="T108" s="163"/>
      <c r="U108" s="187"/>
      <c r="V108" s="187"/>
      <c r="W108" s="187"/>
    </row>
    <row r="109" spans="1:23" s="175" customFormat="1" ht="9" customHeight="1">
      <c r="A109" s="75" t="s">
        <v>106</v>
      </c>
      <c r="B109" s="75">
        <v>8.059</v>
      </c>
      <c r="C109" s="75">
        <v>7.03</v>
      </c>
      <c r="D109" s="186">
        <v>15.089</v>
      </c>
      <c r="E109" s="186">
        <v>40.202</v>
      </c>
      <c r="F109" s="186">
        <v>8.054</v>
      </c>
      <c r="G109" s="186">
        <v>48.256</v>
      </c>
      <c r="H109" s="186">
        <v>28.822</v>
      </c>
      <c r="I109" s="186">
        <v>3.93</v>
      </c>
      <c r="J109" s="186">
        <v>32.752</v>
      </c>
      <c r="K109" s="186">
        <v>82.787</v>
      </c>
      <c r="L109" s="186">
        <v>36.285</v>
      </c>
      <c r="M109" s="186">
        <v>119.072</v>
      </c>
      <c r="N109" s="186">
        <v>131.048</v>
      </c>
      <c r="O109" s="75">
        <v>51.37</v>
      </c>
      <c r="P109" s="75">
        <v>182.417</v>
      </c>
      <c r="R109" s="161"/>
      <c r="S109" s="161"/>
      <c r="T109" s="161"/>
      <c r="U109" s="187"/>
      <c r="V109" s="187"/>
      <c r="W109" s="187"/>
    </row>
    <row r="110" spans="1:23" ht="9" customHeight="1">
      <c r="A110" s="82" t="s">
        <v>107</v>
      </c>
      <c r="B110" s="78">
        <v>4.158</v>
      </c>
      <c r="C110" s="78">
        <v>3.678</v>
      </c>
      <c r="D110" s="88">
        <v>7.836</v>
      </c>
      <c r="E110" s="88">
        <v>27.752</v>
      </c>
      <c r="F110" s="88">
        <v>6.1899999999999995</v>
      </c>
      <c r="G110" s="88">
        <v>33.941</v>
      </c>
      <c r="H110" s="88">
        <v>19.616</v>
      </c>
      <c r="I110" s="88">
        <v>2.656</v>
      </c>
      <c r="J110" s="88">
        <v>22.271</v>
      </c>
      <c r="K110" s="88">
        <v>55.877</v>
      </c>
      <c r="L110" s="88">
        <v>23.477</v>
      </c>
      <c r="M110" s="88">
        <v>79.353</v>
      </c>
      <c r="N110" s="88">
        <v>87.786</v>
      </c>
      <c r="O110" s="78">
        <v>33.344</v>
      </c>
      <c r="P110" s="78">
        <v>121.13</v>
      </c>
      <c r="R110" s="163"/>
      <c r="S110" s="163"/>
      <c r="T110" s="163"/>
      <c r="U110" s="187"/>
      <c r="V110" s="187"/>
      <c r="W110" s="187"/>
    </row>
    <row r="111" spans="1:23" ht="9" customHeight="1">
      <c r="A111" s="82" t="s">
        <v>108</v>
      </c>
      <c r="B111" s="78">
        <v>3.901</v>
      </c>
      <c r="C111" s="78">
        <v>3.353</v>
      </c>
      <c r="D111" s="88">
        <v>7.254</v>
      </c>
      <c r="E111" s="88">
        <v>12.450000000000001</v>
      </c>
      <c r="F111" s="88">
        <v>1.8639999999999999</v>
      </c>
      <c r="G111" s="88">
        <v>14.315</v>
      </c>
      <c r="H111" s="88">
        <v>9.207</v>
      </c>
      <c r="I111" s="88">
        <v>1.274</v>
      </c>
      <c r="J111" s="88">
        <v>10.481</v>
      </c>
      <c r="K111" s="88">
        <v>26.911</v>
      </c>
      <c r="L111" s="88">
        <v>12.808</v>
      </c>
      <c r="M111" s="88">
        <v>39.719</v>
      </c>
      <c r="N111" s="88">
        <v>43.262</v>
      </c>
      <c r="O111" s="78">
        <v>18.025</v>
      </c>
      <c r="P111" s="78">
        <v>61.287</v>
      </c>
      <c r="R111" s="163"/>
      <c r="S111" s="163"/>
      <c r="T111" s="163"/>
      <c r="U111" s="187"/>
      <c r="V111" s="187"/>
      <c r="W111" s="187"/>
    </row>
    <row r="112" spans="1:23" ht="9" customHeight="1">
      <c r="A112" s="75" t="s">
        <v>109</v>
      </c>
      <c r="B112" s="75">
        <v>45.901</v>
      </c>
      <c r="C112" s="75">
        <v>9.52</v>
      </c>
      <c r="D112" s="186">
        <v>55.421</v>
      </c>
      <c r="E112" s="186">
        <v>57.8</v>
      </c>
      <c r="F112" s="186">
        <v>23.677</v>
      </c>
      <c r="G112" s="186">
        <v>81.477</v>
      </c>
      <c r="H112" s="186">
        <v>33.039</v>
      </c>
      <c r="I112" s="186">
        <v>12.401</v>
      </c>
      <c r="J112" s="186">
        <v>45.44</v>
      </c>
      <c r="K112" s="186">
        <v>281.864</v>
      </c>
      <c r="L112" s="186">
        <v>103.822</v>
      </c>
      <c r="M112" s="186">
        <v>385.686</v>
      </c>
      <c r="N112" s="186">
        <v>385.565</v>
      </c>
      <c r="O112" s="75">
        <v>137.02</v>
      </c>
      <c r="P112" s="75">
        <v>522.584</v>
      </c>
      <c r="R112" s="163"/>
      <c r="S112" s="163"/>
      <c r="T112" s="163"/>
      <c r="U112" s="187"/>
      <c r="V112" s="187"/>
      <c r="W112" s="187"/>
    </row>
    <row r="113" spans="1:23" ht="9" customHeight="1">
      <c r="A113" s="82" t="s">
        <v>110</v>
      </c>
      <c r="B113" s="78">
        <v>12.842</v>
      </c>
      <c r="C113" s="78">
        <v>3.699</v>
      </c>
      <c r="D113" s="88">
        <v>16.541</v>
      </c>
      <c r="E113" s="88">
        <v>15.99</v>
      </c>
      <c r="F113" s="88">
        <v>7.531000000000001</v>
      </c>
      <c r="G113" s="88">
        <v>23.521</v>
      </c>
      <c r="H113" s="88">
        <v>10.916</v>
      </c>
      <c r="I113" s="88">
        <v>4.468</v>
      </c>
      <c r="J113" s="88">
        <v>15.384</v>
      </c>
      <c r="K113" s="88">
        <v>102.49</v>
      </c>
      <c r="L113" s="88">
        <v>42.088</v>
      </c>
      <c r="M113" s="88">
        <v>144.579</v>
      </c>
      <c r="N113" s="88">
        <v>131.322</v>
      </c>
      <c r="O113" s="78">
        <v>53.32</v>
      </c>
      <c r="P113" s="78">
        <v>184.641</v>
      </c>
      <c r="R113" s="163"/>
      <c r="S113" s="163"/>
      <c r="T113" s="163"/>
      <c r="U113" s="187"/>
      <c r="V113" s="187"/>
      <c r="W113" s="187"/>
    </row>
    <row r="114" spans="1:23" ht="9" customHeight="1">
      <c r="A114" s="82" t="s">
        <v>111</v>
      </c>
      <c r="B114" s="78">
        <v>9.993</v>
      </c>
      <c r="C114" s="78">
        <v>1.799</v>
      </c>
      <c r="D114" s="88">
        <v>11.793</v>
      </c>
      <c r="E114" s="88">
        <v>16.685</v>
      </c>
      <c r="F114" s="88">
        <v>4.926</v>
      </c>
      <c r="G114" s="88">
        <v>21.612000000000002</v>
      </c>
      <c r="H114" s="88">
        <v>7.604</v>
      </c>
      <c r="I114" s="88">
        <v>2.043</v>
      </c>
      <c r="J114" s="88">
        <v>9.647</v>
      </c>
      <c r="K114" s="88">
        <v>58.404</v>
      </c>
      <c r="L114" s="88">
        <v>15.453</v>
      </c>
      <c r="M114" s="88">
        <v>73.857</v>
      </c>
      <c r="N114" s="88">
        <v>85.083</v>
      </c>
      <c r="O114" s="78">
        <v>22.179</v>
      </c>
      <c r="P114" s="78">
        <v>107.261</v>
      </c>
      <c r="R114" s="163"/>
      <c r="S114" s="163"/>
      <c r="T114" s="163"/>
      <c r="U114" s="187"/>
      <c r="V114" s="187"/>
      <c r="W114" s="187"/>
    </row>
    <row r="115" spans="1:23" s="175" customFormat="1" ht="9" customHeight="1">
      <c r="A115" s="82" t="s">
        <v>112</v>
      </c>
      <c r="B115" s="78">
        <v>15.869</v>
      </c>
      <c r="C115" s="78">
        <v>2.667</v>
      </c>
      <c r="D115" s="88">
        <v>18.536</v>
      </c>
      <c r="E115" s="88">
        <v>15.768</v>
      </c>
      <c r="F115" s="88">
        <v>6.71</v>
      </c>
      <c r="G115" s="88">
        <v>22.478</v>
      </c>
      <c r="H115" s="88">
        <v>8.352</v>
      </c>
      <c r="I115" s="88">
        <v>3.541</v>
      </c>
      <c r="J115" s="88">
        <v>11.893</v>
      </c>
      <c r="K115" s="88">
        <v>76.345</v>
      </c>
      <c r="L115" s="88">
        <v>26.774</v>
      </c>
      <c r="M115" s="88">
        <v>103.119</v>
      </c>
      <c r="N115" s="88">
        <v>107.982</v>
      </c>
      <c r="O115" s="78">
        <v>36.151</v>
      </c>
      <c r="P115" s="78">
        <v>144.133</v>
      </c>
      <c r="R115" s="161"/>
      <c r="S115" s="161"/>
      <c r="T115" s="161"/>
      <c r="U115" s="187"/>
      <c r="V115" s="187"/>
      <c r="W115" s="187"/>
    </row>
    <row r="116" spans="1:23" ht="9" customHeight="1">
      <c r="A116" s="82" t="s">
        <v>113</v>
      </c>
      <c r="B116" s="78">
        <v>5.366</v>
      </c>
      <c r="C116" s="78">
        <v>1.197</v>
      </c>
      <c r="D116" s="88">
        <v>6.563</v>
      </c>
      <c r="E116" s="88">
        <v>5.393</v>
      </c>
      <c r="F116" s="88">
        <v>2.58</v>
      </c>
      <c r="G116" s="88">
        <v>7.974</v>
      </c>
      <c r="H116" s="88">
        <v>3.409</v>
      </c>
      <c r="I116" s="88">
        <v>1.423</v>
      </c>
      <c r="J116" s="88">
        <v>4.833</v>
      </c>
      <c r="K116" s="88">
        <v>21.241</v>
      </c>
      <c r="L116" s="88">
        <v>9.327</v>
      </c>
      <c r="M116" s="88">
        <v>30.569</v>
      </c>
      <c r="N116" s="88">
        <v>32</v>
      </c>
      <c r="O116" s="78">
        <v>13.105</v>
      </c>
      <c r="P116" s="78">
        <v>45.106</v>
      </c>
      <c r="R116" s="163"/>
      <c r="S116" s="163"/>
      <c r="T116" s="163"/>
      <c r="U116" s="187"/>
      <c r="V116" s="187"/>
      <c r="W116" s="187"/>
    </row>
    <row r="117" spans="1:23" ht="9" customHeight="1">
      <c r="A117" s="82" t="s">
        <v>114</v>
      </c>
      <c r="B117" s="78">
        <v>1.831</v>
      </c>
      <c r="C117" s="78">
        <v>0.157</v>
      </c>
      <c r="D117" s="88">
        <v>1.988</v>
      </c>
      <c r="E117" s="88">
        <v>3.964</v>
      </c>
      <c r="F117" s="88">
        <v>1.928</v>
      </c>
      <c r="G117" s="88">
        <v>5.8919999999999995</v>
      </c>
      <c r="H117" s="88">
        <v>2.758</v>
      </c>
      <c r="I117" s="88">
        <v>0.925</v>
      </c>
      <c r="J117" s="88">
        <v>3.683</v>
      </c>
      <c r="K117" s="88">
        <v>23.383</v>
      </c>
      <c r="L117" s="88">
        <v>10.181</v>
      </c>
      <c r="M117" s="88">
        <v>33.563</v>
      </c>
      <c r="N117" s="88">
        <v>29.178</v>
      </c>
      <c r="O117" s="78">
        <v>12.266</v>
      </c>
      <c r="P117" s="78">
        <v>41.443</v>
      </c>
      <c r="R117" s="163"/>
      <c r="S117" s="163"/>
      <c r="T117" s="163"/>
      <c r="U117" s="187"/>
      <c r="V117" s="187"/>
      <c r="W117" s="187"/>
    </row>
    <row r="118" spans="1:23" ht="9" customHeight="1">
      <c r="A118" s="75" t="s">
        <v>115</v>
      </c>
      <c r="B118" s="75">
        <v>67.734</v>
      </c>
      <c r="C118" s="75">
        <v>25.315</v>
      </c>
      <c r="D118" s="186">
        <v>93.049</v>
      </c>
      <c r="E118" s="186">
        <v>156.462</v>
      </c>
      <c r="F118" s="186">
        <v>57.811</v>
      </c>
      <c r="G118" s="186">
        <v>214.274</v>
      </c>
      <c r="H118" s="186">
        <v>101.538</v>
      </c>
      <c r="I118" s="186">
        <v>25.68</v>
      </c>
      <c r="J118" s="186">
        <v>127.219</v>
      </c>
      <c r="K118" s="186">
        <v>769.806</v>
      </c>
      <c r="L118" s="186">
        <v>244.613</v>
      </c>
      <c r="M118" s="186">
        <v>1014.419</v>
      </c>
      <c r="N118" s="186">
        <v>994.002</v>
      </c>
      <c r="O118" s="75">
        <v>327.74</v>
      </c>
      <c r="P118" s="75">
        <v>1321.742</v>
      </c>
      <c r="R118" s="163"/>
      <c r="S118" s="163"/>
      <c r="T118" s="163"/>
      <c r="U118" s="187"/>
      <c r="V118" s="187"/>
      <c r="W118" s="187"/>
    </row>
    <row r="119" spans="1:23" ht="9" customHeight="1">
      <c r="A119" s="82" t="s">
        <v>116</v>
      </c>
      <c r="B119" s="78">
        <v>6.107</v>
      </c>
      <c r="C119" s="78">
        <v>3.959</v>
      </c>
      <c r="D119" s="88">
        <v>10.067</v>
      </c>
      <c r="E119" s="88">
        <v>12.558</v>
      </c>
      <c r="F119" s="88">
        <v>4.505</v>
      </c>
      <c r="G119" s="88">
        <v>17.063</v>
      </c>
      <c r="H119" s="88">
        <v>8.121</v>
      </c>
      <c r="I119" s="88">
        <v>1.816</v>
      </c>
      <c r="J119" s="88">
        <v>9.937</v>
      </c>
      <c r="K119" s="88">
        <v>62.354</v>
      </c>
      <c r="L119" s="88">
        <v>20.96</v>
      </c>
      <c r="M119" s="88">
        <v>83.313</v>
      </c>
      <c r="N119" s="88">
        <v>81.02</v>
      </c>
      <c r="O119" s="78">
        <v>29.423</v>
      </c>
      <c r="P119" s="78">
        <v>110.443</v>
      </c>
      <c r="R119" s="163"/>
      <c r="S119" s="163"/>
      <c r="T119" s="163"/>
      <c r="U119" s="187"/>
      <c r="V119" s="187"/>
      <c r="W119" s="187"/>
    </row>
    <row r="120" spans="1:23" ht="9" customHeight="1">
      <c r="A120" s="82" t="s">
        <v>117</v>
      </c>
      <c r="B120" s="78">
        <v>8.361</v>
      </c>
      <c r="C120" s="78">
        <v>3.808</v>
      </c>
      <c r="D120" s="88">
        <v>12.169</v>
      </c>
      <c r="E120" s="88">
        <v>33.158</v>
      </c>
      <c r="F120" s="88">
        <v>11.969000000000001</v>
      </c>
      <c r="G120" s="88">
        <v>45.127</v>
      </c>
      <c r="H120" s="88">
        <v>21.253</v>
      </c>
      <c r="I120" s="88">
        <v>6.033</v>
      </c>
      <c r="J120" s="88">
        <v>27.286</v>
      </c>
      <c r="K120" s="88">
        <v>201.594</v>
      </c>
      <c r="L120" s="88">
        <v>55.932</v>
      </c>
      <c r="M120" s="88">
        <v>257.526</v>
      </c>
      <c r="N120" s="88">
        <v>243.114</v>
      </c>
      <c r="O120" s="78">
        <v>71.709</v>
      </c>
      <c r="P120" s="78">
        <v>314.822</v>
      </c>
      <c r="R120" s="163"/>
      <c r="S120" s="163"/>
      <c r="T120" s="163"/>
      <c r="U120" s="187"/>
      <c r="V120" s="187"/>
      <c r="W120" s="187"/>
    </row>
    <row r="121" spans="1:23" ht="9" customHeight="1">
      <c r="A121" s="82" t="s">
        <v>118</v>
      </c>
      <c r="B121" s="78">
        <v>5.387</v>
      </c>
      <c r="C121" s="78">
        <v>1.695</v>
      </c>
      <c r="D121" s="88">
        <v>7.082</v>
      </c>
      <c r="E121" s="88">
        <v>22.112000000000002</v>
      </c>
      <c r="F121" s="88">
        <v>9.718</v>
      </c>
      <c r="G121" s="88">
        <v>31.83</v>
      </c>
      <c r="H121" s="88">
        <v>13.659</v>
      </c>
      <c r="I121" s="88">
        <v>2.719</v>
      </c>
      <c r="J121" s="88">
        <v>16.378</v>
      </c>
      <c r="K121" s="88">
        <v>110.747</v>
      </c>
      <c r="L121" s="88">
        <v>28.639</v>
      </c>
      <c r="M121" s="88">
        <v>139.386</v>
      </c>
      <c r="N121" s="88">
        <v>138.246</v>
      </c>
      <c r="O121" s="78">
        <v>40.052</v>
      </c>
      <c r="P121" s="78">
        <v>178.298</v>
      </c>
      <c r="R121" s="163"/>
      <c r="S121" s="163"/>
      <c r="T121" s="163"/>
      <c r="U121" s="187"/>
      <c r="V121" s="187"/>
      <c r="W121" s="187"/>
    </row>
    <row r="122" spans="1:23" ht="9" customHeight="1">
      <c r="A122" s="82" t="s">
        <v>119</v>
      </c>
      <c r="B122" s="78">
        <v>9.359</v>
      </c>
      <c r="C122" s="78">
        <v>2.565</v>
      </c>
      <c r="D122" s="88">
        <v>11.925</v>
      </c>
      <c r="E122" s="88">
        <v>11.963000000000001</v>
      </c>
      <c r="F122" s="88">
        <v>6.719</v>
      </c>
      <c r="G122" s="88">
        <v>18.68</v>
      </c>
      <c r="H122" s="88">
        <v>6.733</v>
      </c>
      <c r="I122" s="88">
        <v>3.591</v>
      </c>
      <c r="J122" s="88">
        <v>10.323</v>
      </c>
      <c r="K122" s="88">
        <v>57.677</v>
      </c>
      <c r="L122" s="88">
        <v>24.779</v>
      </c>
      <c r="M122" s="88">
        <v>82.456</v>
      </c>
      <c r="N122" s="88">
        <v>78.999</v>
      </c>
      <c r="O122" s="78">
        <v>34.062</v>
      </c>
      <c r="P122" s="78">
        <v>113.061</v>
      </c>
      <c r="R122" s="163"/>
      <c r="S122" s="163"/>
      <c r="T122" s="163"/>
      <c r="U122" s="187"/>
      <c r="V122" s="187"/>
      <c r="W122" s="187"/>
    </row>
    <row r="123" spans="1:23" ht="9" customHeight="1">
      <c r="A123" s="82" t="s">
        <v>120</v>
      </c>
      <c r="B123" s="78">
        <v>6.254</v>
      </c>
      <c r="C123" s="78">
        <v>1.531</v>
      </c>
      <c r="D123" s="88">
        <v>7.785</v>
      </c>
      <c r="E123" s="88">
        <v>8.844</v>
      </c>
      <c r="F123" s="88">
        <v>2.012</v>
      </c>
      <c r="G123" s="88">
        <v>10.856</v>
      </c>
      <c r="H123" s="88">
        <v>5.563</v>
      </c>
      <c r="I123" s="88">
        <v>1.334</v>
      </c>
      <c r="J123" s="88">
        <v>6.897</v>
      </c>
      <c r="K123" s="88">
        <v>36.912</v>
      </c>
      <c r="L123" s="88">
        <v>10.849</v>
      </c>
      <c r="M123" s="88">
        <v>47.762</v>
      </c>
      <c r="N123" s="88">
        <v>52.01</v>
      </c>
      <c r="O123" s="78">
        <v>14.392</v>
      </c>
      <c r="P123" s="78">
        <v>66.402</v>
      </c>
      <c r="R123" s="163"/>
      <c r="S123" s="163"/>
      <c r="T123" s="163"/>
      <c r="U123" s="187"/>
      <c r="V123" s="187"/>
      <c r="W123" s="187"/>
    </row>
    <row r="124" spans="1:23" ht="9" customHeight="1">
      <c r="A124" s="82" t="s">
        <v>121</v>
      </c>
      <c r="B124" s="78">
        <v>2.88</v>
      </c>
      <c r="C124" s="78">
        <v>1.076</v>
      </c>
      <c r="D124" s="88">
        <v>3.956</v>
      </c>
      <c r="E124" s="88">
        <v>6.484999999999999</v>
      </c>
      <c r="F124" s="88">
        <v>1.666</v>
      </c>
      <c r="G124" s="88">
        <v>8.151</v>
      </c>
      <c r="H124" s="88">
        <v>3.512</v>
      </c>
      <c r="I124" s="88">
        <v>0.582</v>
      </c>
      <c r="J124" s="88">
        <v>4.094</v>
      </c>
      <c r="K124" s="88">
        <v>23.684</v>
      </c>
      <c r="L124" s="88">
        <v>7.396</v>
      </c>
      <c r="M124" s="88">
        <v>31.079</v>
      </c>
      <c r="N124" s="88">
        <v>33.049</v>
      </c>
      <c r="O124" s="78">
        <v>10.137</v>
      </c>
      <c r="P124" s="78">
        <v>43.186</v>
      </c>
      <c r="R124" s="163"/>
      <c r="S124" s="163"/>
      <c r="T124" s="163"/>
      <c r="U124" s="187"/>
      <c r="V124" s="187"/>
      <c r="W124" s="187"/>
    </row>
    <row r="125" spans="1:23" s="175" customFormat="1" ht="9" customHeight="1">
      <c r="A125" s="82" t="s">
        <v>122</v>
      </c>
      <c r="B125" s="78">
        <v>11.71</v>
      </c>
      <c r="C125" s="78">
        <v>2.429</v>
      </c>
      <c r="D125" s="88">
        <v>14.139</v>
      </c>
      <c r="E125" s="88">
        <v>33.368</v>
      </c>
      <c r="F125" s="88">
        <v>13.083</v>
      </c>
      <c r="G125" s="88">
        <v>46.452</v>
      </c>
      <c r="H125" s="88">
        <v>23.396</v>
      </c>
      <c r="I125" s="88">
        <v>6.377</v>
      </c>
      <c r="J125" s="88">
        <v>29.773</v>
      </c>
      <c r="K125" s="88">
        <v>172.273</v>
      </c>
      <c r="L125" s="88">
        <v>58.666</v>
      </c>
      <c r="M125" s="88">
        <v>230.939</v>
      </c>
      <c r="N125" s="88">
        <v>217.352</v>
      </c>
      <c r="O125" s="78">
        <v>74.178</v>
      </c>
      <c r="P125" s="78">
        <v>291.53</v>
      </c>
      <c r="R125" s="161"/>
      <c r="S125" s="161"/>
      <c r="T125" s="161"/>
      <c r="U125" s="187"/>
      <c r="V125" s="187"/>
      <c r="W125" s="187"/>
    </row>
    <row r="126" spans="1:23" ht="9" customHeight="1">
      <c r="A126" s="82" t="s">
        <v>123</v>
      </c>
      <c r="B126" s="78">
        <v>12.842</v>
      </c>
      <c r="C126" s="78">
        <v>5.276</v>
      </c>
      <c r="D126" s="88">
        <v>18.118</v>
      </c>
      <c r="E126" s="88">
        <v>9.751999999999999</v>
      </c>
      <c r="F126" s="88">
        <v>4.752000000000001</v>
      </c>
      <c r="G126" s="88">
        <v>14.503</v>
      </c>
      <c r="H126" s="88">
        <v>5.879</v>
      </c>
      <c r="I126" s="88">
        <v>1.31</v>
      </c>
      <c r="J126" s="88">
        <v>7.188</v>
      </c>
      <c r="K126" s="88">
        <v>46.227</v>
      </c>
      <c r="L126" s="88">
        <v>18.296</v>
      </c>
      <c r="M126" s="88">
        <v>64.523</v>
      </c>
      <c r="N126" s="88">
        <v>68.821</v>
      </c>
      <c r="O126" s="78">
        <v>28.324</v>
      </c>
      <c r="P126" s="78">
        <v>97.145</v>
      </c>
      <c r="R126" s="163"/>
      <c r="S126" s="163"/>
      <c r="T126" s="163"/>
      <c r="U126" s="187"/>
      <c r="V126" s="187"/>
      <c r="W126" s="187"/>
    </row>
    <row r="127" spans="1:23" ht="9" customHeight="1">
      <c r="A127" s="82" t="s">
        <v>124</v>
      </c>
      <c r="B127" s="78">
        <v>4.833</v>
      </c>
      <c r="C127" s="78">
        <v>2.976</v>
      </c>
      <c r="D127" s="88">
        <v>7.809</v>
      </c>
      <c r="E127" s="88">
        <v>18.222</v>
      </c>
      <c r="F127" s="88">
        <v>3.3890000000000002</v>
      </c>
      <c r="G127" s="88">
        <v>21.610999999999997</v>
      </c>
      <c r="H127" s="88">
        <v>13.421</v>
      </c>
      <c r="I127" s="88">
        <v>1.92</v>
      </c>
      <c r="J127" s="88">
        <v>15.341</v>
      </c>
      <c r="K127" s="88">
        <v>58.337</v>
      </c>
      <c r="L127" s="88">
        <v>19.097</v>
      </c>
      <c r="M127" s="88">
        <v>77.434</v>
      </c>
      <c r="N127" s="88">
        <v>81.392</v>
      </c>
      <c r="O127" s="78">
        <v>25.462</v>
      </c>
      <c r="P127" s="78">
        <v>106.854</v>
      </c>
      <c r="R127" s="163"/>
      <c r="S127" s="163"/>
      <c r="T127" s="163"/>
      <c r="U127" s="187"/>
      <c r="V127" s="187"/>
      <c r="W127" s="187"/>
    </row>
    <row r="128" spans="1:23" ht="9" customHeight="1">
      <c r="A128" s="75" t="s">
        <v>125</v>
      </c>
      <c r="B128" s="75">
        <v>13.004</v>
      </c>
      <c r="C128" s="75">
        <v>21.237</v>
      </c>
      <c r="D128" s="186">
        <v>34.242</v>
      </c>
      <c r="E128" s="186">
        <v>76.06099999999999</v>
      </c>
      <c r="F128" s="186">
        <v>24.914</v>
      </c>
      <c r="G128" s="186">
        <v>100.975</v>
      </c>
      <c r="H128" s="186">
        <v>46.681</v>
      </c>
      <c r="I128" s="186">
        <v>8.815</v>
      </c>
      <c r="J128" s="186">
        <v>55.496</v>
      </c>
      <c r="K128" s="186">
        <v>312.178</v>
      </c>
      <c r="L128" s="186">
        <v>100.7</v>
      </c>
      <c r="M128" s="186">
        <v>412.879</v>
      </c>
      <c r="N128" s="186">
        <v>401.243</v>
      </c>
      <c r="O128" s="75">
        <v>146.851</v>
      </c>
      <c r="P128" s="75">
        <v>548.095</v>
      </c>
      <c r="R128" s="163"/>
      <c r="S128" s="163"/>
      <c r="T128" s="163"/>
      <c r="U128" s="187"/>
      <c r="V128" s="187"/>
      <c r="W128" s="187"/>
    </row>
    <row r="129" spans="1:23" ht="9" customHeight="1">
      <c r="A129" s="82" t="s">
        <v>126</v>
      </c>
      <c r="B129" s="78">
        <v>2.833</v>
      </c>
      <c r="C129" s="78">
        <v>4.329</v>
      </c>
      <c r="D129" s="88">
        <v>7.162</v>
      </c>
      <c r="E129" s="88">
        <v>12.55</v>
      </c>
      <c r="F129" s="88">
        <v>3.438</v>
      </c>
      <c r="G129" s="88">
        <v>15.986999999999998</v>
      </c>
      <c r="H129" s="88">
        <v>6.694</v>
      </c>
      <c r="I129" s="88">
        <v>1.342</v>
      </c>
      <c r="J129" s="88">
        <v>8.036</v>
      </c>
      <c r="K129" s="88">
        <v>62.02</v>
      </c>
      <c r="L129" s="88">
        <v>22.567</v>
      </c>
      <c r="M129" s="88">
        <v>84.586</v>
      </c>
      <c r="N129" s="88">
        <v>77.402</v>
      </c>
      <c r="O129" s="78">
        <v>30.334</v>
      </c>
      <c r="P129" s="78">
        <v>107.736</v>
      </c>
      <c r="R129" s="163"/>
      <c r="S129" s="163"/>
      <c r="T129" s="163"/>
      <c r="U129" s="187"/>
      <c r="V129" s="187"/>
      <c r="W129" s="187"/>
    </row>
    <row r="130" spans="1:23" ht="9" customHeight="1">
      <c r="A130" s="82" t="s">
        <v>127</v>
      </c>
      <c r="B130" s="78">
        <v>3.535</v>
      </c>
      <c r="C130" s="78">
        <v>4.929</v>
      </c>
      <c r="D130" s="88">
        <v>8.463</v>
      </c>
      <c r="E130" s="88">
        <v>6.523</v>
      </c>
      <c r="F130" s="88">
        <v>4.372</v>
      </c>
      <c r="G130" s="88">
        <v>10.895</v>
      </c>
      <c r="H130" s="88">
        <v>4.854</v>
      </c>
      <c r="I130" s="88">
        <v>2.05</v>
      </c>
      <c r="J130" s="88">
        <v>6.904</v>
      </c>
      <c r="K130" s="88">
        <v>23.783</v>
      </c>
      <c r="L130" s="88">
        <v>10.671</v>
      </c>
      <c r="M130" s="88">
        <v>34.454</v>
      </c>
      <c r="N130" s="88">
        <v>33.84</v>
      </c>
      <c r="O130" s="78">
        <v>19.972</v>
      </c>
      <c r="P130" s="78">
        <v>53.812</v>
      </c>
      <c r="R130" s="163"/>
      <c r="S130" s="163"/>
      <c r="T130" s="163"/>
      <c r="U130" s="187"/>
      <c r="V130" s="187"/>
      <c r="W130" s="187"/>
    </row>
    <row r="131" spans="1:23" ht="9" customHeight="1">
      <c r="A131" s="82" t="s">
        <v>128</v>
      </c>
      <c r="B131" s="78">
        <v>1.988</v>
      </c>
      <c r="C131" s="78">
        <v>3.7</v>
      </c>
      <c r="D131" s="88">
        <v>5.688</v>
      </c>
      <c r="E131" s="88">
        <v>26.15</v>
      </c>
      <c r="F131" s="88">
        <v>7.714</v>
      </c>
      <c r="G131" s="88">
        <v>33.864</v>
      </c>
      <c r="H131" s="88">
        <v>15.431</v>
      </c>
      <c r="I131" s="88">
        <v>2.556</v>
      </c>
      <c r="J131" s="88">
        <v>17.987</v>
      </c>
      <c r="K131" s="88">
        <v>121.423</v>
      </c>
      <c r="L131" s="88">
        <v>32.542</v>
      </c>
      <c r="M131" s="88">
        <v>153.964</v>
      </c>
      <c r="N131" s="88">
        <v>149.56</v>
      </c>
      <c r="O131" s="78">
        <v>43.955</v>
      </c>
      <c r="P131" s="78">
        <v>193.516</v>
      </c>
      <c r="R131" s="163"/>
      <c r="S131" s="163"/>
      <c r="T131" s="163"/>
      <c r="U131" s="187"/>
      <c r="V131" s="187"/>
      <c r="W131" s="187"/>
    </row>
    <row r="132" spans="1:23" ht="9" customHeight="1">
      <c r="A132" s="82" t="s">
        <v>129</v>
      </c>
      <c r="B132" s="78">
        <v>1.608</v>
      </c>
      <c r="C132" s="78">
        <v>2.733</v>
      </c>
      <c r="D132" s="88">
        <v>4.341</v>
      </c>
      <c r="E132" s="88">
        <v>5.789</v>
      </c>
      <c r="F132" s="88">
        <v>2.245</v>
      </c>
      <c r="G132" s="88">
        <v>8.033</v>
      </c>
      <c r="H132" s="88">
        <v>3.954</v>
      </c>
      <c r="I132" s="88">
        <v>0.522</v>
      </c>
      <c r="J132" s="88">
        <v>4.475</v>
      </c>
      <c r="K132" s="88">
        <v>30.294</v>
      </c>
      <c r="L132" s="88">
        <v>11.7</v>
      </c>
      <c r="M132" s="88">
        <v>41.994</v>
      </c>
      <c r="N132" s="88">
        <v>37.691</v>
      </c>
      <c r="O132" s="78">
        <v>16.677</v>
      </c>
      <c r="P132" s="78">
        <v>54.369</v>
      </c>
      <c r="R132" s="163"/>
      <c r="S132" s="163"/>
      <c r="T132" s="163"/>
      <c r="U132" s="187"/>
      <c r="V132" s="187"/>
      <c r="W132" s="187"/>
    </row>
    <row r="133" spans="1:23" ht="9" customHeight="1">
      <c r="A133" s="82" t="s">
        <v>150</v>
      </c>
      <c r="B133" s="78">
        <v>0.635</v>
      </c>
      <c r="C133" s="78">
        <v>2.276</v>
      </c>
      <c r="D133" s="88">
        <v>2.911</v>
      </c>
      <c r="E133" s="88">
        <v>8.273</v>
      </c>
      <c r="F133" s="88">
        <v>3.1390000000000002</v>
      </c>
      <c r="G133" s="88">
        <v>11.411999999999999</v>
      </c>
      <c r="H133" s="88">
        <v>3.598</v>
      </c>
      <c r="I133" s="88">
        <v>0.808</v>
      </c>
      <c r="J133" s="88">
        <v>4.406</v>
      </c>
      <c r="K133" s="88">
        <v>32.928</v>
      </c>
      <c r="L133" s="88">
        <v>8.712</v>
      </c>
      <c r="M133" s="88">
        <v>41.64</v>
      </c>
      <c r="N133" s="88">
        <v>41.836</v>
      </c>
      <c r="O133" s="78">
        <v>14.127</v>
      </c>
      <c r="P133" s="78">
        <v>55.963</v>
      </c>
      <c r="R133" s="163"/>
      <c r="S133" s="163"/>
      <c r="T133" s="163"/>
      <c r="U133" s="187"/>
      <c r="V133" s="187"/>
      <c r="W133" s="187"/>
    </row>
    <row r="134" spans="1:23" s="175" customFormat="1" ht="9" customHeight="1">
      <c r="A134" s="82" t="s">
        <v>151</v>
      </c>
      <c r="B134" s="78">
        <v>0.715</v>
      </c>
      <c r="C134" s="78">
        <v>0.367</v>
      </c>
      <c r="D134" s="88">
        <v>1.082</v>
      </c>
      <c r="E134" s="88">
        <v>2.7249999999999996</v>
      </c>
      <c r="F134" s="88">
        <v>1.476</v>
      </c>
      <c r="G134" s="88">
        <v>4.199999999999999</v>
      </c>
      <c r="H134" s="88">
        <v>1.573</v>
      </c>
      <c r="I134" s="88">
        <v>0.561</v>
      </c>
      <c r="J134" s="88">
        <v>2.134</v>
      </c>
      <c r="K134" s="88">
        <v>9.576</v>
      </c>
      <c r="L134" s="88">
        <v>3.849</v>
      </c>
      <c r="M134" s="88">
        <v>13.424</v>
      </c>
      <c r="N134" s="88">
        <v>13.016</v>
      </c>
      <c r="O134" s="78">
        <v>5.691</v>
      </c>
      <c r="P134" s="78">
        <v>18.707</v>
      </c>
      <c r="R134" s="161"/>
      <c r="S134" s="161"/>
      <c r="T134" s="161"/>
      <c r="U134" s="187"/>
      <c r="V134" s="187"/>
      <c r="W134" s="187"/>
    </row>
    <row r="135" spans="1:16" ht="9" customHeight="1">
      <c r="A135" s="82" t="s">
        <v>152</v>
      </c>
      <c r="B135" s="78">
        <v>0.778</v>
      </c>
      <c r="C135" s="78">
        <v>1.677</v>
      </c>
      <c r="D135" s="88">
        <v>2.456</v>
      </c>
      <c r="E135" s="88">
        <v>3.994</v>
      </c>
      <c r="F135" s="88">
        <v>0.845</v>
      </c>
      <c r="G135" s="88">
        <v>4.84</v>
      </c>
      <c r="H135" s="88">
        <v>2.515</v>
      </c>
      <c r="I135" s="88">
        <v>0.235</v>
      </c>
      <c r="J135" s="88">
        <v>2.75</v>
      </c>
      <c r="K135" s="88">
        <v>15.443</v>
      </c>
      <c r="L135" s="88">
        <v>4.89</v>
      </c>
      <c r="M135" s="88">
        <v>20.333</v>
      </c>
      <c r="N135" s="88">
        <v>20.216</v>
      </c>
      <c r="O135" s="78">
        <v>7.413</v>
      </c>
      <c r="P135" s="78">
        <v>27.629</v>
      </c>
    </row>
    <row r="136" spans="1:16" ht="9" customHeight="1">
      <c r="A136" s="82" t="s">
        <v>153</v>
      </c>
      <c r="B136" s="78">
        <v>0.913</v>
      </c>
      <c r="C136" s="78">
        <v>1.226</v>
      </c>
      <c r="D136" s="88">
        <v>2.139</v>
      </c>
      <c r="E136" s="88">
        <v>10.056999999999999</v>
      </c>
      <c r="F136" s="88">
        <v>1.685</v>
      </c>
      <c r="G136" s="88">
        <v>11.742</v>
      </c>
      <c r="H136" s="88">
        <v>8.062</v>
      </c>
      <c r="I136" s="88">
        <v>0.741</v>
      </c>
      <c r="J136" s="88">
        <v>8.803</v>
      </c>
      <c r="K136" s="88">
        <v>16.712</v>
      </c>
      <c r="L136" s="88">
        <v>5.771</v>
      </c>
      <c r="M136" s="88">
        <v>22.483</v>
      </c>
      <c r="N136" s="88">
        <v>27.682</v>
      </c>
      <c r="O136" s="78">
        <v>8.682</v>
      </c>
      <c r="P136" s="78">
        <v>36.364</v>
      </c>
    </row>
    <row r="137" spans="1:16" ht="9" customHeight="1">
      <c r="A137" s="75" t="s">
        <v>130</v>
      </c>
      <c r="B137" s="75">
        <v>406.126</v>
      </c>
      <c r="C137" s="75">
        <v>405.623</v>
      </c>
      <c r="D137" s="186">
        <v>811.748</v>
      </c>
      <c r="E137" s="186">
        <v>4817.528</v>
      </c>
      <c r="F137" s="186">
        <v>1175.88</v>
      </c>
      <c r="G137" s="186">
        <v>5993.407999999999</v>
      </c>
      <c r="H137" s="186">
        <v>3956.113</v>
      </c>
      <c r="I137" s="186">
        <v>553.212</v>
      </c>
      <c r="J137" s="186">
        <v>4509.325</v>
      </c>
      <c r="K137" s="186">
        <v>11556.544</v>
      </c>
      <c r="L137" s="186">
        <v>3917.217</v>
      </c>
      <c r="M137" s="186">
        <v>15473.762</v>
      </c>
      <c r="N137" s="186">
        <v>16780.198</v>
      </c>
      <c r="O137" s="75">
        <v>5498.719</v>
      </c>
      <c r="P137" s="75">
        <v>22278.917</v>
      </c>
    </row>
    <row r="138" spans="1:16" ht="4.5" customHeight="1">
      <c r="A138" s="189"/>
      <c r="B138" s="189"/>
      <c r="C138" s="189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89"/>
      <c r="P138" s="189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90" zoomScaleNormal="90" zoomScalePageLayoutView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8.7109375" style="67" customWidth="1"/>
    <col min="2" max="2" width="9.28125" style="67" customWidth="1"/>
    <col min="3" max="3" width="9.421875" style="67" customWidth="1"/>
    <col min="4" max="4" width="11.8515625" style="67" customWidth="1"/>
    <col min="5" max="5" width="9.00390625" style="67" customWidth="1"/>
    <col min="6" max="6" width="9.421875" style="67" customWidth="1"/>
    <col min="7" max="7" width="12.00390625" style="68" customWidth="1"/>
    <col min="8" max="9" width="9.140625" style="67" customWidth="1"/>
    <col min="10" max="13" width="9.140625" style="68" customWidth="1"/>
    <col min="14" max="16384" width="9.140625" style="67" customWidth="1"/>
  </cols>
  <sheetData>
    <row r="1" ht="15" customHeight="1">
      <c r="A1" s="66" t="s">
        <v>144</v>
      </c>
    </row>
    <row r="2" ht="15" customHeight="1">
      <c r="A2" s="66" t="s">
        <v>189</v>
      </c>
    </row>
    <row r="3" ht="15" customHeight="1">
      <c r="A3" s="66" t="s">
        <v>193</v>
      </c>
    </row>
    <row r="4" spans="1:7" ht="5.25" customHeight="1">
      <c r="A4" s="69"/>
      <c r="B4" s="70"/>
      <c r="C4" s="70"/>
      <c r="D4" s="70"/>
      <c r="E4" s="70"/>
      <c r="F4" s="70"/>
      <c r="G4" s="71"/>
    </row>
    <row r="5" spans="1:7" ht="15" customHeight="1">
      <c r="A5" s="52" t="s">
        <v>3</v>
      </c>
      <c r="B5" s="53" t="s">
        <v>145</v>
      </c>
      <c r="C5" s="53"/>
      <c r="D5" s="53"/>
      <c r="E5" s="53" t="s">
        <v>146</v>
      </c>
      <c r="F5" s="53"/>
      <c r="G5" s="53"/>
    </row>
    <row r="6" spans="1:13" s="72" customFormat="1" ht="11.25" customHeight="1">
      <c r="A6" s="52"/>
      <c r="B6" s="12" t="s">
        <v>4</v>
      </c>
      <c r="C6" s="12" t="s">
        <v>0</v>
      </c>
      <c r="D6" s="12" t="s">
        <v>1</v>
      </c>
      <c r="E6" s="12" t="s">
        <v>4</v>
      </c>
      <c r="F6" s="12" t="s">
        <v>0</v>
      </c>
      <c r="G6" s="17" t="s">
        <v>1</v>
      </c>
      <c r="J6" s="73"/>
      <c r="K6" s="74"/>
      <c r="L6" s="74"/>
      <c r="M6" s="73"/>
    </row>
    <row r="7" spans="1:13" s="72" customFormat="1" ht="3.75" customHeight="1">
      <c r="A7" s="33"/>
      <c r="B7" s="34"/>
      <c r="C7" s="34"/>
      <c r="D7" s="34"/>
      <c r="E7" s="34"/>
      <c r="F7" s="34"/>
      <c r="G7" s="16"/>
      <c r="J7" s="73"/>
      <c r="K7" s="74"/>
      <c r="L7" s="74"/>
      <c r="M7" s="73"/>
    </row>
    <row r="8" spans="1:13" s="78" customFormat="1" ht="9" customHeight="1">
      <c r="A8" s="75" t="s">
        <v>8</v>
      </c>
      <c r="B8" s="75">
        <v>117.415</v>
      </c>
      <c r="C8" s="75">
        <v>108.335</v>
      </c>
      <c r="D8" s="75">
        <v>225.75</v>
      </c>
      <c r="E8" s="76">
        <v>10.658055380314165</v>
      </c>
      <c r="F8" s="76">
        <v>12.075945754943072</v>
      </c>
      <c r="G8" s="77">
        <v>11.29445173504292</v>
      </c>
      <c r="I8" s="79"/>
      <c r="J8" s="80"/>
      <c r="K8" s="81"/>
      <c r="L8" s="73"/>
      <c r="M8" s="73"/>
    </row>
    <row r="9" spans="1:13" s="78" customFormat="1" ht="9" customHeight="1">
      <c r="A9" s="82" t="s">
        <v>9</v>
      </c>
      <c r="B9" s="78">
        <v>70.782</v>
      </c>
      <c r="C9" s="78">
        <v>62.52</v>
      </c>
      <c r="D9" s="78">
        <v>133.302</v>
      </c>
      <c r="E9" s="83">
        <v>12.613672207045138</v>
      </c>
      <c r="F9" s="83">
        <v>13.307280691672096</v>
      </c>
      <c r="G9" s="84">
        <v>12.92975263125733</v>
      </c>
      <c r="I9" s="85"/>
      <c r="J9" s="80"/>
      <c r="K9" s="81"/>
      <c r="L9" s="86"/>
      <c r="M9" s="73"/>
    </row>
    <row r="10" spans="1:13" s="78" customFormat="1" ht="9" customHeight="1">
      <c r="A10" s="82" t="s">
        <v>10</v>
      </c>
      <c r="B10" s="78">
        <v>4.506</v>
      </c>
      <c r="C10" s="78">
        <v>4.238</v>
      </c>
      <c r="D10" s="78">
        <v>8.744</v>
      </c>
      <c r="E10" s="83">
        <v>10.263301749271136</v>
      </c>
      <c r="F10" s="83">
        <v>12.075794272688418</v>
      </c>
      <c r="G10" s="84">
        <v>11.068354430379747</v>
      </c>
      <c r="I10" s="85"/>
      <c r="J10" s="80"/>
      <c r="K10" s="81"/>
      <c r="L10" s="73"/>
      <c r="M10" s="73"/>
    </row>
    <row r="11" spans="1:13" s="78" customFormat="1" ht="9" customHeight="1">
      <c r="A11" s="82" t="s">
        <v>11</v>
      </c>
      <c r="B11" s="78">
        <v>10.114</v>
      </c>
      <c r="C11" s="78">
        <v>8.881</v>
      </c>
      <c r="D11" s="78">
        <v>18.995</v>
      </c>
      <c r="E11" s="83">
        <v>10.656186783546865</v>
      </c>
      <c r="F11" s="83">
        <v>12.073958262524641</v>
      </c>
      <c r="G11" s="84">
        <v>11.275205233072352</v>
      </c>
      <c r="I11" s="85"/>
      <c r="J11" s="80"/>
      <c r="K11" s="81"/>
      <c r="L11" s="86"/>
      <c r="M11" s="73"/>
    </row>
    <row r="12" spans="1:13" s="78" customFormat="1" ht="9" customHeight="1">
      <c r="A12" s="82" t="s">
        <v>12</v>
      </c>
      <c r="B12" s="78">
        <v>6.781</v>
      </c>
      <c r="C12" s="78">
        <v>7.581</v>
      </c>
      <c r="D12" s="78">
        <v>14.361</v>
      </c>
      <c r="E12" s="83">
        <v>4.436956095007524</v>
      </c>
      <c r="F12" s="83">
        <v>6.340113069949487</v>
      </c>
      <c r="G12" s="84">
        <v>5.272007077800742</v>
      </c>
      <c r="I12" s="85"/>
      <c r="J12" s="80"/>
      <c r="K12" s="81"/>
      <c r="L12" s="73"/>
      <c r="M12" s="73"/>
    </row>
    <row r="13" spans="1:13" s="78" customFormat="1" ht="9" customHeight="1">
      <c r="A13" s="82" t="s">
        <v>13</v>
      </c>
      <c r="B13" s="78">
        <v>6.302</v>
      </c>
      <c r="C13" s="78">
        <v>4.097</v>
      </c>
      <c r="D13" s="78">
        <v>10.4</v>
      </c>
      <c r="E13" s="83">
        <v>11.197981449234158</v>
      </c>
      <c r="F13" s="83">
        <v>9.5069033530572</v>
      </c>
      <c r="G13" s="84">
        <v>10.465408805031446</v>
      </c>
      <c r="I13" s="85"/>
      <c r="J13" s="80"/>
      <c r="K13" s="81"/>
      <c r="L13" s="86"/>
      <c r="M13" s="73"/>
    </row>
    <row r="14" spans="1:13" s="78" customFormat="1" ht="9" customHeight="1">
      <c r="A14" s="82" t="s">
        <v>14</v>
      </c>
      <c r="B14" s="78">
        <v>12.14</v>
      </c>
      <c r="C14" s="78">
        <v>14.001</v>
      </c>
      <c r="D14" s="78">
        <v>26.141</v>
      </c>
      <c r="E14" s="83">
        <v>11.114366279708502</v>
      </c>
      <c r="F14" s="83">
        <v>16.443134307323717</v>
      </c>
      <c r="G14" s="84">
        <v>13.44867679137342</v>
      </c>
      <c r="I14" s="85"/>
      <c r="J14" s="80"/>
      <c r="K14" s="81"/>
      <c r="L14" s="73"/>
      <c r="M14" s="73"/>
    </row>
    <row r="15" spans="1:13" s="78" customFormat="1" ht="9" customHeight="1">
      <c r="A15" s="82" t="s">
        <v>15</v>
      </c>
      <c r="B15" s="78">
        <v>4.333</v>
      </c>
      <c r="C15" s="78">
        <v>4.303</v>
      </c>
      <c r="D15" s="78">
        <v>8.637</v>
      </c>
      <c r="E15" s="83">
        <v>9.711109616979314</v>
      </c>
      <c r="F15" s="83">
        <v>11.1621271076524</v>
      </c>
      <c r="G15" s="84">
        <v>10.38475411807142</v>
      </c>
      <c r="I15" s="85"/>
      <c r="J15" s="80"/>
      <c r="K15" s="81"/>
      <c r="L15" s="86"/>
      <c r="M15" s="73"/>
    </row>
    <row r="16" spans="1:13" s="78" customFormat="1" ht="9" customHeight="1">
      <c r="A16" s="82" t="s">
        <v>157</v>
      </c>
      <c r="B16" s="78">
        <v>2.456</v>
      </c>
      <c r="C16" s="78">
        <v>2.714</v>
      </c>
      <c r="D16" s="78">
        <v>5.17</v>
      </c>
      <c r="E16" s="83">
        <v>6.341501200650675</v>
      </c>
      <c r="F16" s="83">
        <v>8.407682775712514</v>
      </c>
      <c r="G16" s="84">
        <v>7.280767226689575</v>
      </c>
      <c r="I16" s="85"/>
      <c r="J16" s="80"/>
      <c r="K16" s="81"/>
      <c r="L16" s="86"/>
      <c r="M16" s="73"/>
    </row>
    <row r="17" spans="1:13" s="78" customFormat="1" ht="9" customHeight="1">
      <c r="A17" s="75" t="s">
        <v>16</v>
      </c>
      <c r="B17" s="75">
        <v>3.086</v>
      </c>
      <c r="C17" s="75">
        <v>2.312</v>
      </c>
      <c r="D17" s="75">
        <v>5.397</v>
      </c>
      <c r="E17" s="76">
        <v>9.336520134329714</v>
      </c>
      <c r="F17" s="76">
        <v>8.415228943728616</v>
      </c>
      <c r="G17" s="77">
        <v>8.916829131282425</v>
      </c>
      <c r="I17" s="79"/>
      <c r="J17" s="80"/>
      <c r="K17" s="81"/>
      <c r="L17" s="86"/>
      <c r="M17" s="73"/>
    </row>
    <row r="18" spans="1:13" s="78" customFormat="1" ht="9" customHeight="1">
      <c r="A18" s="82" t="s">
        <v>17</v>
      </c>
      <c r="B18" s="78">
        <v>3.086</v>
      </c>
      <c r="C18" s="78">
        <v>2.312</v>
      </c>
      <c r="D18" s="78">
        <v>5.397</v>
      </c>
      <c r="E18" s="83">
        <v>9.336520134329714</v>
      </c>
      <c r="F18" s="83">
        <v>8.415228943728616</v>
      </c>
      <c r="G18" s="84">
        <v>8.916829131282425</v>
      </c>
      <c r="I18" s="85"/>
      <c r="J18" s="80"/>
      <c r="K18" s="81"/>
      <c r="L18" s="86"/>
      <c r="M18" s="73"/>
    </row>
    <row r="19" spans="1:13" s="78" customFormat="1" ht="9" customHeight="1">
      <c r="A19" s="75" t="s">
        <v>18</v>
      </c>
      <c r="B19" s="75">
        <v>200.33</v>
      </c>
      <c r="C19" s="75">
        <v>177.668</v>
      </c>
      <c r="D19" s="75">
        <v>377.998</v>
      </c>
      <c r="E19" s="76">
        <v>7.744736455506329</v>
      </c>
      <c r="F19" s="76">
        <v>8.757364017066381</v>
      </c>
      <c r="G19" s="77">
        <v>8.189849516135498</v>
      </c>
      <c r="I19" s="87"/>
      <c r="J19" s="80"/>
      <c r="K19" s="81"/>
      <c r="L19" s="86"/>
      <c r="M19" s="73"/>
    </row>
    <row r="20" spans="1:13" s="78" customFormat="1" ht="9" customHeight="1">
      <c r="A20" s="82" t="s">
        <v>19</v>
      </c>
      <c r="B20" s="78">
        <v>21.298</v>
      </c>
      <c r="C20" s="78">
        <v>12.71</v>
      </c>
      <c r="D20" s="78">
        <v>34.007</v>
      </c>
      <c r="E20" s="83">
        <v>9.409695989679289</v>
      </c>
      <c r="F20" s="83">
        <v>6.951128806440322</v>
      </c>
      <c r="G20" s="84">
        <v>8.310849780540973</v>
      </c>
      <c r="I20" s="85"/>
      <c r="J20" s="80"/>
      <c r="K20" s="88"/>
      <c r="L20" s="88"/>
      <c r="M20" s="88"/>
    </row>
    <row r="21" spans="1:13" s="78" customFormat="1" ht="9" customHeight="1">
      <c r="A21" s="82" t="s">
        <v>20</v>
      </c>
      <c r="B21" s="78">
        <v>13.191</v>
      </c>
      <c r="C21" s="78">
        <v>11.679</v>
      </c>
      <c r="D21" s="78">
        <v>24.87</v>
      </c>
      <c r="E21" s="83">
        <v>8.467330393421788</v>
      </c>
      <c r="F21" s="83">
        <v>9.650949476920026</v>
      </c>
      <c r="G21" s="84">
        <v>8.98479413007901</v>
      </c>
      <c r="I21" s="85"/>
      <c r="J21" s="80"/>
      <c r="K21" s="88"/>
      <c r="L21" s="88"/>
      <c r="M21" s="88"/>
    </row>
    <row r="22" spans="1:13" s="78" customFormat="1" ht="9" customHeight="1">
      <c r="A22" s="82" t="s">
        <v>21</v>
      </c>
      <c r="B22" s="78">
        <v>3.221</v>
      </c>
      <c r="C22" s="78">
        <v>3.59</v>
      </c>
      <c r="D22" s="78">
        <v>6.812</v>
      </c>
      <c r="E22" s="83">
        <v>6.623892076418452</v>
      </c>
      <c r="F22" s="83">
        <v>9.978320084496083</v>
      </c>
      <c r="G22" s="84">
        <v>8.051438432262488</v>
      </c>
      <c r="I22" s="85"/>
      <c r="J22" s="80"/>
      <c r="K22" s="88"/>
      <c r="L22" s="88"/>
      <c r="M22" s="88"/>
    </row>
    <row r="23" spans="1:13" s="78" customFormat="1" ht="9" customHeight="1">
      <c r="A23" s="82" t="s">
        <v>22</v>
      </c>
      <c r="B23" s="78">
        <v>67.306</v>
      </c>
      <c r="C23" s="78">
        <v>58.297</v>
      </c>
      <c r="D23" s="78">
        <v>125.603</v>
      </c>
      <c r="E23" s="83">
        <v>8.250407580382205</v>
      </c>
      <c r="F23" s="83">
        <v>8.547709081418553</v>
      </c>
      <c r="G23" s="84">
        <v>8.38578216581687</v>
      </c>
      <c r="I23" s="85"/>
      <c r="J23" s="80"/>
      <c r="K23" s="88"/>
      <c r="L23" s="88"/>
      <c r="M23" s="88"/>
    </row>
    <row r="24" spans="1:13" s="78" customFormat="1" ht="9" customHeight="1">
      <c r="A24" s="82" t="s">
        <v>23</v>
      </c>
      <c r="B24" s="78">
        <v>19.354</v>
      </c>
      <c r="C24" s="78">
        <v>16.475</v>
      </c>
      <c r="D24" s="78">
        <v>35.828</v>
      </c>
      <c r="E24" s="83">
        <v>6.846950110731393</v>
      </c>
      <c r="F24" s="83">
        <v>8.209014718925332</v>
      </c>
      <c r="G24" s="84">
        <v>7.412296036693224</v>
      </c>
      <c r="I24" s="85"/>
      <c r="J24" s="80"/>
      <c r="K24" s="88"/>
      <c r="L24" s="88"/>
      <c r="M24" s="88"/>
    </row>
    <row r="25" spans="1:13" s="78" customFormat="1" ht="9" customHeight="1">
      <c r="A25" s="82" t="s">
        <v>24</v>
      </c>
      <c r="B25" s="78">
        <v>29.325</v>
      </c>
      <c r="C25" s="78">
        <v>23.195</v>
      </c>
      <c r="D25" s="78">
        <v>52.52</v>
      </c>
      <c r="E25" s="83">
        <v>8.782937888980072</v>
      </c>
      <c r="F25" s="83">
        <v>9.6436886745385</v>
      </c>
      <c r="G25" s="84">
        <v>9.14335853037747</v>
      </c>
      <c r="I25" s="85"/>
      <c r="J25" s="80"/>
      <c r="K25" s="88"/>
      <c r="L25" s="88"/>
      <c r="M25" s="88"/>
    </row>
    <row r="26" spans="1:13" s="78" customFormat="1" ht="9" customHeight="1">
      <c r="A26" s="82" t="s">
        <v>25</v>
      </c>
      <c r="B26" s="78">
        <v>7.692</v>
      </c>
      <c r="C26" s="78">
        <v>9.684</v>
      </c>
      <c r="D26" s="78">
        <v>17.376</v>
      </c>
      <c r="E26" s="83">
        <v>5.670057496682884</v>
      </c>
      <c r="F26" s="83">
        <v>8.43230817456724</v>
      </c>
      <c r="G26" s="84">
        <v>6.936416184971099</v>
      </c>
      <c r="I26" s="85"/>
      <c r="J26" s="80"/>
      <c r="K26" s="88"/>
      <c r="L26" s="88"/>
      <c r="M26" s="88"/>
    </row>
    <row r="27" spans="1:13" s="78" customFormat="1" ht="9" customHeight="1">
      <c r="A27" s="82" t="s">
        <v>26</v>
      </c>
      <c r="B27" s="78">
        <v>6.726</v>
      </c>
      <c r="C27" s="78">
        <v>5.936</v>
      </c>
      <c r="D27" s="78">
        <v>12.663</v>
      </c>
      <c r="E27" s="83">
        <v>7.015677316393905</v>
      </c>
      <c r="F27" s="83">
        <v>8.518576984343385</v>
      </c>
      <c r="G27" s="84">
        <v>7.648817613481924</v>
      </c>
      <c r="I27" s="85"/>
      <c r="J27" s="80"/>
      <c r="K27" s="88"/>
      <c r="L27" s="88"/>
      <c r="M27" s="88"/>
    </row>
    <row r="28" spans="1:13" s="78" customFormat="1" ht="24" customHeight="1">
      <c r="A28" s="89" t="s">
        <v>27</v>
      </c>
      <c r="B28" s="90">
        <v>7.078</v>
      </c>
      <c r="C28" s="90">
        <v>9.258</v>
      </c>
      <c r="D28" s="90">
        <v>16.336</v>
      </c>
      <c r="E28" s="91">
        <v>6.348437556057834</v>
      </c>
      <c r="F28" s="91">
        <v>11.436548035231189</v>
      </c>
      <c r="G28" s="91">
        <v>8.48870320716676</v>
      </c>
      <c r="I28" s="85"/>
      <c r="J28" s="80"/>
      <c r="K28" s="88"/>
      <c r="L28" s="88"/>
      <c r="M28" s="88"/>
    </row>
    <row r="29" spans="1:13" s="78" customFormat="1" ht="9" customHeight="1">
      <c r="A29" s="82" t="s">
        <v>28</v>
      </c>
      <c r="B29" s="78">
        <v>5.775</v>
      </c>
      <c r="C29" s="78">
        <v>5.784</v>
      </c>
      <c r="D29" s="78">
        <v>11.559</v>
      </c>
      <c r="E29" s="83">
        <v>6.404498120238214</v>
      </c>
      <c r="F29" s="83">
        <v>8.603814000535506</v>
      </c>
      <c r="G29" s="84">
        <v>7.34389692241226</v>
      </c>
      <c r="I29" s="85"/>
      <c r="J29" s="80"/>
      <c r="K29" s="88"/>
      <c r="L29" s="88"/>
      <c r="M29" s="88"/>
    </row>
    <row r="30" spans="1:13" s="78" customFormat="1" ht="9" customHeight="1">
      <c r="A30" s="82" t="s">
        <v>29</v>
      </c>
      <c r="B30" s="78">
        <v>5.09</v>
      </c>
      <c r="C30" s="78">
        <v>4.463</v>
      </c>
      <c r="D30" s="78">
        <v>9.553</v>
      </c>
      <c r="E30" s="83">
        <v>8.35042244278566</v>
      </c>
      <c r="F30" s="83">
        <v>9.54040188114579</v>
      </c>
      <c r="G30" s="84">
        <v>8.867127674386225</v>
      </c>
      <c r="I30" s="85"/>
      <c r="J30" s="80"/>
      <c r="K30" s="88"/>
      <c r="L30" s="88"/>
      <c r="M30" s="88"/>
    </row>
    <row r="31" spans="1:13" s="78" customFormat="1" ht="9" customHeight="1">
      <c r="A31" s="82" t="s">
        <v>154</v>
      </c>
      <c r="B31" s="78">
        <v>14.275</v>
      </c>
      <c r="C31" s="78">
        <v>16.597</v>
      </c>
      <c r="D31" s="78">
        <v>30.872</v>
      </c>
      <c r="E31" s="83">
        <v>6.222375269164044</v>
      </c>
      <c r="F31" s="83">
        <v>8.912145798989418</v>
      </c>
      <c r="G31" s="84">
        <v>7.427527950669203</v>
      </c>
      <c r="I31" s="87"/>
      <c r="J31" s="80"/>
      <c r="K31" s="88"/>
      <c r="L31" s="88"/>
      <c r="M31" s="88"/>
    </row>
    <row r="32" spans="1:13" s="78" customFormat="1" ht="9" customHeight="1">
      <c r="A32" s="75" t="s">
        <v>30</v>
      </c>
      <c r="B32" s="75">
        <v>14.794</v>
      </c>
      <c r="C32" s="75">
        <v>13.803</v>
      </c>
      <c r="D32" s="75">
        <v>28.598</v>
      </c>
      <c r="E32" s="76">
        <v>5.278895835117468</v>
      </c>
      <c r="F32" s="76">
        <v>6.1583970231960485</v>
      </c>
      <c r="G32" s="77">
        <v>5.66990891824054</v>
      </c>
      <c r="I32" s="85"/>
      <c r="J32" s="80"/>
      <c r="K32" s="88"/>
      <c r="L32" s="88"/>
      <c r="M32" s="88"/>
    </row>
    <row r="33" spans="1:13" s="78" customFormat="1" ht="9" customHeight="1">
      <c r="A33" s="82" t="s">
        <v>31</v>
      </c>
      <c r="B33" s="78">
        <v>6.339</v>
      </c>
      <c r="C33" s="78">
        <v>4.95</v>
      </c>
      <c r="D33" s="78">
        <v>11.289</v>
      </c>
      <c r="E33" s="83">
        <v>4.492972421271982</v>
      </c>
      <c r="F33" s="83">
        <v>4.348398998550533</v>
      </c>
      <c r="G33" s="84">
        <v>4.428430768747965</v>
      </c>
      <c r="I33" s="85"/>
      <c r="J33" s="80"/>
      <c r="K33" s="88"/>
      <c r="L33" s="88"/>
      <c r="M33" s="88"/>
    </row>
    <row r="34" spans="1:13" s="78" customFormat="1" ht="9" customHeight="1">
      <c r="A34" s="82" t="s">
        <v>32</v>
      </c>
      <c r="B34" s="78">
        <v>8.455</v>
      </c>
      <c r="C34" s="78">
        <v>8.853</v>
      </c>
      <c r="D34" s="78">
        <v>17.308</v>
      </c>
      <c r="E34" s="83">
        <v>6.075652836262773</v>
      </c>
      <c r="F34" s="83">
        <v>8.026437469401078</v>
      </c>
      <c r="G34" s="84">
        <v>6.938186482802855</v>
      </c>
      <c r="I34" s="79"/>
      <c r="J34" s="80"/>
      <c r="K34" s="88"/>
      <c r="L34" s="88"/>
      <c r="M34" s="88"/>
    </row>
    <row r="35" spans="1:13" s="78" customFormat="1" ht="9" customHeight="1">
      <c r="A35" s="75" t="s">
        <v>33</v>
      </c>
      <c r="B35" s="75">
        <v>72.182</v>
      </c>
      <c r="C35" s="75">
        <v>94.877</v>
      </c>
      <c r="D35" s="75">
        <v>167.059</v>
      </c>
      <c r="E35" s="76">
        <v>5.69340843355153</v>
      </c>
      <c r="F35" s="76">
        <v>9.838664852622758</v>
      </c>
      <c r="G35" s="77">
        <v>7.484239368069442</v>
      </c>
      <c r="I35" s="85"/>
      <c r="J35" s="80"/>
      <c r="K35" s="88"/>
      <c r="L35" s="88"/>
      <c r="M35" s="88"/>
    </row>
    <row r="36" spans="1:13" s="78" customFormat="1" ht="9" customHeight="1">
      <c r="A36" s="82" t="s">
        <v>34</v>
      </c>
      <c r="B36" s="78">
        <v>8.285</v>
      </c>
      <c r="C36" s="78">
        <v>12.803</v>
      </c>
      <c r="D36" s="78">
        <v>21.088</v>
      </c>
      <c r="E36" s="83">
        <v>3.4708548734405245</v>
      </c>
      <c r="F36" s="83">
        <v>6.6818713206129186</v>
      </c>
      <c r="G36" s="84">
        <v>4.900653017591969</v>
      </c>
      <c r="I36" s="85"/>
      <c r="J36" s="80"/>
      <c r="K36" s="88"/>
      <c r="L36" s="88"/>
      <c r="M36" s="88"/>
    </row>
    <row r="37" spans="1:13" s="78" customFormat="1" ht="9" customHeight="1">
      <c r="A37" s="82" t="s">
        <v>35</v>
      </c>
      <c r="B37" s="78">
        <v>8.464</v>
      </c>
      <c r="C37" s="78">
        <v>17.083</v>
      </c>
      <c r="D37" s="78">
        <v>25.546</v>
      </c>
      <c r="E37" s="83">
        <v>3.8273530941237652</v>
      </c>
      <c r="F37" s="83">
        <v>10.492985430333405</v>
      </c>
      <c r="G37" s="84">
        <v>6.653505162157376</v>
      </c>
      <c r="I37" s="85"/>
      <c r="J37" s="80"/>
      <c r="K37" s="88"/>
      <c r="L37" s="88"/>
      <c r="M37" s="88"/>
    </row>
    <row r="38" spans="1:13" s="78" customFormat="1" ht="9" customHeight="1">
      <c r="A38" s="82" t="s">
        <v>36</v>
      </c>
      <c r="B38" s="78">
        <v>3.451</v>
      </c>
      <c r="C38" s="78">
        <v>3.9</v>
      </c>
      <c r="D38" s="78">
        <v>7.35</v>
      </c>
      <c r="E38" s="83">
        <v>6.5010172556702575</v>
      </c>
      <c r="F38" s="83">
        <v>8.640361565899372</v>
      </c>
      <c r="G38" s="84">
        <v>7.483200977397679</v>
      </c>
      <c r="I38" s="85"/>
      <c r="J38" s="80"/>
      <c r="K38" s="88"/>
      <c r="L38" s="88"/>
      <c r="M38" s="88"/>
    </row>
    <row r="39" spans="1:13" s="78" customFormat="1" ht="9" customHeight="1">
      <c r="A39" s="82" t="s">
        <v>37</v>
      </c>
      <c r="B39" s="78">
        <v>16.015</v>
      </c>
      <c r="C39" s="78">
        <v>18.329</v>
      </c>
      <c r="D39" s="78">
        <v>34.344</v>
      </c>
      <c r="E39" s="83">
        <v>6.838552097255612</v>
      </c>
      <c r="F39" s="83">
        <v>10.333998624313566</v>
      </c>
      <c r="G39" s="84">
        <v>8.344976224204416</v>
      </c>
      <c r="I39" s="85"/>
      <c r="J39" s="80"/>
      <c r="K39" s="88"/>
      <c r="L39" s="88"/>
      <c r="M39" s="88"/>
    </row>
    <row r="40" spans="1:13" s="78" customFormat="1" ht="9" customHeight="1">
      <c r="A40" s="82" t="s">
        <v>38</v>
      </c>
      <c r="B40" s="78">
        <v>16.947</v>
      </c>
      <c r="C40" s="78">
        <v>18.397</v>
      </c>
      <c r="D40" s="78">
        <v>35.344</v>
      </c>
      <c r="E40" s="83">
        <v>7.948054140754706</v>
      </c>
      <c r="F40" s="83">
        <v>11.429476705537366</v>
      </c>
      <c r="G40" s="84">
        <v>9.445645579836604</v>
      </c>
      <c r="I40" s="85"/>
      <c r="J40" s="80"/>
      <c r="K40" s="88"/>
      <c r="L40" s="88"/>
      <c r="M40" s="88"/>
    </row>
    <row r="41" spans="1:13" s="78" customFormat="1" ht="9" customHeight="1">
      <c r="A41" s="82" t="s">
        <v>39</v>
      </c>
      <c r="B41" s="78">
        <v>14.618</v>
      </c>
      <c r="C41" s="78">
        <v>18.77</v>
      </c>
      <c r="D41" s="78">
        <v>33.387</v>
      </c>
      <c r="E41" s="83">
        <v>5.956805215973921</v>
      </c>
      <c r="F41" s="83">
        <v>10.363695593358841</v>
      </c>
      <c r="G41" s="84">
        <v>7.827915744457366</v>
      </c>
      <c r="I41" s="85"/>
      <c r="J41" s="80"/>
      <c r="K41" s="88"/>
      <c r="L41" s="88"/>
      <c r="M41" s="88"/>
    </row>
    <row r="42" spans="1:13" s="78" customFormat="1" ht="9" customHeight="1">
      <c r="A42" s="82" t="s">
        <v>40</v>
      </c>
      <c r="B42" s="78">
        <v>4.404</v>
      </c>
      <c r="C42" s="78">
        <v>5.595</v>
      </c>
      <c r="D42" s="78">
        <v>9.999</v>
      </c>
      <c r="E42" s="83">
        <v>7.09418643985889</v>
      </c>
      <c r="F42" s="83">
        <v>12.340369218553562</v>
      </c>
      <c r="G42" s="84">
        <v>9.308495782829693</v>
      </c>
      <c r="I42" s="79"/>
      <c r="J42" s="80"/>
      <c r="K42" s="88"/>
      <c r="L42" s="88"/>
      <c r="M42" s="88"/>
    </row>
    <row r="43" spans="1:13" s="78" customFormat="1" ht="9" customHeight="1">
      <c r="A43" s="75" t="s">
        <v>41</v>
      </c>
      <c r="B43" s="75">
        <v>22.104</v>
      </c>
      <c r="C43" s="75">
        <v>20.904</v>
      </c>
      <c r="D43" s="75">
        <v>43.008</v>
      </c>
      <c r="E43" s="76">
        <v>7.307083282369314</v>
      </c>
      <c r="F43" s="76">
        <v>8.880090738010987</v>
      </c>
      <c r="G43" s="77">
        <v>7.995478747137036</v>
      </c>
      <c r="I43" s="85"/>
      <c r="J43" s="80"/>
      <c r="K43" s="88"/>
      <c r="L43" s="88"/>
      <c r="M43" s="88"/>
    </row>
    <row r="44" spans="1:13" s="78" customFormat="1" ht="9" customHeight="1">
      <c r="A44" s="82" t="s">
        <v>42</v>
      </c>
      <c r="B44" s="78">
        <v>9.57</v>
      </c>
      <c r="C44" s="78">
        <v>9.967</v>
      </c>
      <c r="D44" s="78">
        <v>19.537</v>
      </c>
      <c r="E44" s="83">
        <v>7.207302194574565</v>
      </c>
      <c r="F44" s="83">
        <v>9.66721952260405</v>
      </c>
      <c r="G44" s="84">
        <v>8.282495983178102</v>
      </c>
      <c r="I44" s="85"/>
      <c r="J44" s="80"/>
      <c r="K44" s="88"/>
      <c r="L44" s="88"/>
      <c r="M44" s="88"/>
    </row>
    <row r="45" spans="1:13" s="78" customFormat="1" ht="9" customHeight="1">
      <c r="A45" s="82" t="s">
        <v>43</v>
      </c>
      <c r="B45" s="78">
        <v>2.303</v>
      </c>
      <c r="C45" s="78">
        <v>2.941</v>
      </c>
      <c r="D45" s="78">
        <v>5.244</v>
      </c>
      <c r="E45" s="83">
        <v>6.718007059303988</v>
      </c>
      <c r="F45" s="83">
        <v>11.209360826313985</v>
      </c>
      <c r="G45" s="84">
        <v>8.665190521828215</v>
      </c>
      <c r="I45" s="85"/>
      <c r="J45" s="80"/>
      <c r="K45" s="88"/>
      <c r="L45" s="88"/>
      <c r="M45" s="88"/>
    </row>
    <row r="46" spans="1:13" s="78" customFormat="1" ht="9" customHeight="1">
      <c r="A46" s="82" t="s">
        <v>44</v>
      </c>
      <c r="B46" s="78">
        <v>3.699</v>
      </c>
      <c r="C46" s="78">
        <v>2.774</v>
      </c>
      <c r="D46" s="78">
        <v>6.472</v>
      </c>
      <c r="E46" s="83">
        <v>6.926058381860056</v>
      </c>
      <c r="F46" s="83">
        <v>6.111882257033952</v>
      </c>
      <c r="G46" s="84">
        <v>6.551071432186492</v>
      </c>
      <c r="I46" s="85"/>
      <c r="J46" s="80"/>
      <c r="K46" s="88"/>
      <c r="L46" s="88"/>
      <c r="M46" s="88"/>
    </row>
    <row r="47" spans="1:13" s="78" customFormat="1" ht="9" customHeight="1">
      <c r="A47" s="82" t="s">
        <v>45</v>
      </c>
      <c r="B47" s="78">
        <v>6.533</v>
      </c>
      <c r="C47" s="78">
        <v>5.221</v>
      </c>
      <c r="D47" s="78">
        <v>11.754</v>
      </c>
      <c r="E47" s="83">
        <v>7.9638681993831755</v>
      </c>
      <c r="F47" s="83">
        <v>8.604720152943504</v>
      </c>
      <c r="G47" s="84">
        <v>8.236398800347562</v>
      </c>
      <c r="I47" s="79"/>
      <c r="J47" s="80"/>
      <c r="K47" s="88"/>
      <c r="L47" s="88"/>
      <c r="M47" s="88"/>
    </row>
    <row r="48" spans="1:13" s="78" customFormat="1" ht="9" customHeight="1">
      <c r="A48" s="75" t="s">
        <v>46</v>
      </c>
      <c r="B48" s="75">
        <v>37.501</v>
      </c>
      <c r="C48" s="75">
        <v>35.4</v>
      </c>
      <c r="D48" s="75">
        <v>72.901</v>
      </c>
      <c r="E48" s="76">
        <v>10.161578335550757</v>
      </c>
      <c r="F48" s="76">
        <v>11.683168316831683</v>
      </c>
      <c r="G48" s="77">
        <v>10.847588267504701</v>
      </c>
      <c r="I48" s="85"/>
      <c r="J48" s="80"/>
      <c r="K48" s="88"/>
      <c r="L48" s="88"/>
      <c r="M48" s="88"/>
    </row>
    <row r="49" spans="1:13" s="78" customFormat="1" ht="9" customHeight="1">
      <c r="A49" s="82" t="s">
        <v>47</v>
      </c>
      <c r="B49" s="78">
        <v>7.586</v>
      </c>
      <c r="C49" s="78">
        <v>5.468</v>
      </c>
      <c r="D49" s="78">
        <v>13.054</v>
      </c>
      <c r="E49" s="83">
        <v>14.005612584004135</v>
      </c>
      <c r="F49" s="83">
        <v>13.460686327605732</v>
      </c>
      <c r="G49" s="84">
        <v>13.772076044985546</v>
      </c>
      <c r="I49" s="85"/>
      <c r="J49" s="80"/>
      <c r="K49" s="88"/>
      <c r="L49" s="88"/>
      <c r="M49" s="88"/>
    </row>
    <row r="50" spans="1:13" s="78" customFormat="1" ht="9" customHeight="1">
      <c r="A50" s="82" t="s">
        <v>48</v>
      </c>
      <c r="B50" s="78">
        <v>5.091</v>
      </c>
      <c r="C50" s="78">
        <v>6.208</v>
      </c>
      <c r="D50" s="78">
        <v>11.3</v>
      </c>
      <c r="E50" s="83">
        <v>7.843409132926604</v>
      </c>
      <c r="F50" s="83">
        <v>11.387064822627389</v>
      </c>
      <c r="G50" s="84">
        <v>9.461846986024938</v>
      </c>
      <c r="I50" s="85"/>
      <c r="J50" s="80"/>
      <c r="K50" s="88"/>
      <c r="L50" s="88"/>
      <c r="M50" s="88"/>
    </row>
    <row r="51" spans="1:13" s="78" customFormat="1" ht="9" customHeight="1">
      <c r="A51" s="82" t="s">
        <v>49</v>
      </c>
      <c r="B51" s="78">
        <v>19.152</v>
      </c>
      <c r="C51" s="78">
        <v>17.517</v>
      </c>
      <c r="D51" s="78">
        <v>36.669</v>
      </c>
      <c r="E51" s="83">
        <v>9.747953906918037</v>
      </c>
      <c r="F51" s="83">
        <v>10.5717061865936</v>
      </c>
      <c r="G51" s="84">
        <v>10.124831225201495</v>
      </c>
      <c r="I51" s="85"/>
      <c r="J51" s="80"/>
      <c r="K51" s="88"/>
      <c r="L51" s="88"/>
      <c r="M51" s="88"/>
    </row>
    <row r="52" spans="1:13" s="78" customFormat="1" ht="9" customHeight="1">
      <c r="A52" s="82" t="s">
        <v>50</v>
      </c>
      <c r="B52" s="78">
        <v>5.672</v>
      </c>
      <c r="C52" s="78">
        <v>6.207</v>
      </c>
      <c r="D52" s="78">
        <v>11.879</v>
      </c>
      <c r="E52" s="83">
        <v>10.601274694876922</v>
      </c>
      <c r="F52" s="83">
        <v>14.721089080732378</v>
      </c>
      <c r="G52" s="84">
        <v>12.417029905819142</v>
      </c>
      <c r="I52" s="79"/>
      <c r="J52" s="80"/>
      <c r="K52" s="88"/>
      <c r="L52" s="88"/>
      <c r="M52" s="88"/>
    </row>
    <row r="53" spans="1:13" s="78" customFormat="1" ht="9" customHeight="1">
      <c r="A53" s="75" t="s">
        <v>51</v>
      </c>
      <c r="B53" s="75">
        <v>84.344</v>
      </c>
      <c r="C53" s="75">
        <v>88.933</v>
      </c>
      <c r="D53" s="75">
        <v>173.276</v>
      </c>
      <c r="E53" s="76">
        <v>7.340145751637399</v>
      </c>
      <c r="F53" s="76">
        <v>9.504821185428073</v>
      </c>
      <c r="G53" s="77">
        <v>8.311639970279254</v>
      </c>
      <c r="I53" s="85"/>
      <c r="J53" s="80"/>
      <c r="K53" s="88"/>
      <c r="L53" s="88"/>
      <c r="M53" s="88"/>
    </row>
    <row r="54" spans="1:13" s="78" customFormat="1" ht="9" customHeight="1">
      <c r="A54" s="82" t="s">
        <v>52</v>
      </c>
      <c r="B54" s="78">
        <v>6.289</v>
      </c>
      <c r="C54" s="78">
        <v>6.12</v>
      </c>
      <c r="D54" s="78">
        <v>12.408</v>
      </c>
      <c r="E54" s="83">
        <v>8.379635181409974</v>
      </c>
      <c r="F54" s="83">
        <v>10.617258249193297</v>
      </c>
      <c r="G54" s="84">
        <v>9.350978205166852</v>
      </c>
      <c r="I54" s="85"/>
      <c r="J54" s="80"/>
      <c r="K54" s="88"/>
      <c r="L54" s="88"/>
      <c r="M54" s="88"/>
    </row>
    <row r="55" spans="1:13" s="78" customFormat="1" ht="9" customHeight="1">
      <c r="A55" s="82" t="s">
        <v>53</v>
      </c>
      <c r="B55" s="78">
        <v>7.179</v>
      </c>
      <c r="C55" s="78">
        <v>8.097</v>
      </c>
      <c r="D55" s="78">
        <v>15.276</v>
      </c>
      <c r="E55" s="83">
        <v>6.014225037070547</v>
      </c>
      <c r="F55" s="83">
        <v>8.500519668671853</v>
      </c>
      <c r="G55" s="84">
        <v>7.117696393625943</v>
      </c>
      <c r="I55" s="85"/>
      <c r="J55" s="80"/>
      <c r="K55" s="88"/>
      <c r="L55" s="88"/>
      <c r="M55" s="88"/>
    </row>
    <row r="56" spans="1:13" s="78" customFormat="1" ht="9" customHeight="1">
      <c r="A56" s="82" t="s">
        <v>54</v>
      </c>
      <c r="B56" s="78">
        <v>8.923</v>
      </c>
      <c r="C56" s="78">
        <v>7.434</v>
      </c>
      <c r="D56" s="78">
        <v>16.357</v>
      </c>
      <c r="E56" s="83">
        <v>6.42057924087066</v>
      </c>
      <c r="F56" s="83">
        <v>6.882759770019166</v>
      </c>
      <c r="G56" s="84">
        <v>6.62266939287811</v>
      </c>
      <c r="I56" s="85"/>
      <c r="J56" s="80"/>
      <c r="K56" s="88"/>
      <c r="L56" s="88"/>
      <c r="M56" s="88"/>
    </row>
    <row r="57" spans="1:13" s="78" customFormat="1" ht="9" customHeight="1">
      <c r="A57" s="82" t="s">
        <v>55</v>
      </c>
      <c r="B57" s="78">
        <v>13.091</v>
      </c>
      <c r="C57" s="78">
        <v>12.648</v>
      </c>
      <c r="D57" s="78">
        <v>25.738</v>
      </c>
      <c r="E57" s="83">
        <v>7.21943418077538</v>
      </c>
      <c r="F57" s="83">
        <v>8.752638317013252</v>
      </c>
      <c r="G57" s="84">
        <v>7.899114272911974</v>
      </c>
      <c r="I57" s="85"/>
      <c r="J57" s="80"/>
      <c r="K57" s="88"/>
      <c r="L57" s="88"/>
      <c r="M57" s="88"/>
    </row>
    <row r="58" spans="1:13" s="78" customFormat="1" ht="9" customHeight="1">
      <c r="A58" s="82" t="s">
        <v>56</v>
      </c>
      <c r="B58" s="78">
        <v>15.196</v>
      </c>
      <c r="C58" s="78">
        <v>18.383</v>
      </c>
      <c r="D58" s="78">
        <v>33.578</v>
      </c>
      <c r="E58" s="83">
        <v>5.895749675066442</v>
      </c>
      <c r="F58" s="83">
        <v>8.360849592941284</v>
      </c>
      <c r="G58" s="84">
        <v>7.030363431557701</v>
      </c>
      <c r="I58" s="85"/>
      <c r="J58" s="80"/>
      <c r="K58" s="88"/>
      <c r="L58" s="88"/>
      <c r="M58" s="88"/>
    </row>
    <row r="59" spans="1:13" s="78" customFormat="1" ht="9" customHeight="1">
      <c r="A59" s="82" t="s">
        <v>57</v>
      </c>
      <c r="B59" s="78">
        <v>10.998</v>
      </c>
      <c r="C59" s="78">
        <v>10.869</v>
      </c>
      <c r="D59" s="78">
        <v>21.867</v>
      </c>
      <c r="E59" s="83">
        <v>12.352445667434154</v>
      </c>
      <c r="F59" s="83">
        <v>14.517744800780052</v>
      </c>
      <c r="G59" s="84">
        <v>13.341508950470404</v>
      </c>
      <c r="I59" s="85"/>
      <c r="J59" s="80"/>
      <c r="K59" s="88"/>
      <c r="L59" s="88"/>
      <c r="M59" s="88"/>
    </row>
    <row r="60" spans="1:13" s="78" customFormat="1" ht="9" customHeight="1">
      <c r="A60" s="82" t="s">
        <v>58</v>
      </c>
      <c r="B60" s="78">
        <v>8.256</v>
      </c>
      <c r="C60" s="78">
        <v>8.621</v>
      </c>
      <c r="D60" s="78">
        <v>16.877</v>
      </c>
      <c r="E60" s="83">
        <v>8.279098685332077</v>
      </c>
      <c r="F60" s="83">
        <v>10.234584609540091</v>
      </c>
      <c r="G60" s="84">
        <v>9.174526378733928</v>
      </c>
      <c r="I60" s="85"/>
      <c r="J60" s="80"/>
      <c r="K60" s="88"/>
      <c r="L60" s="88"/>
      <c r="M60" s="88"/>
    </row>
    <row r="61" spans="1:13" s="78" customFormat="1" ht="9" customHeight="1">
      <c r="A61" s="82" t="s">
        <v>59</v>
      </c>
      <c r="B61" s="78">
        <v>6.776</v>
      </c>
      <c r="C61" s="78">
        <v>7.565</v>
      </c>
      <c r="D61" s="78">
        <v>14.341</v>
      </c>
      <c r="E61" s="83">
        <v>6.498949771251547</v>
      </c>
      <c r="F61" s="83">
        <v>9.119512018709166</v>
      </c>
      <c r="G61" s="84">
        <v>7.660054054631497</v>
      </c>
      <c r="I61" s="85"/>
      <c r="J61" s="80"/>
      <c r="K61" s="88"/>
      <c r="L61" s="88"/>
      <c r="M61" s="88"/>
    </row>
    <row r="62" spans="1:13" s="78" customFormat="1" ht="9" customHeight="1">
      <c r="A62" s="82" t="s">
        <v>60</v>
      </c>
      <c r="B62" s="78">
        <v>7.636</v>
      </c>
      <c r="C62" s="78">
        <v>9.197</v>
      </c>
      <c r="D62" s="78">
        <v>16.833</v>
      </c>
      <c r="E62" s="83">
        <v>9.135173288351337</v>
      </c>
      <c r="F62" s="83">
        <v>13.45968096004683</v>
      </c>
      <c r="G62" s="84">
        <v>11.08024671041805</v>
      </c>
      <c r="I62" s="79"/>
      <c r="J62" s="80"/>
      <c r="K62" s="88"/>
      <c r="L62" s="88"/>
      <c r="M62" s="88"/>
    </row>
    <row r="63" spans="1:13" s="78" customFormat="1" ht="9" customHeight="1">
      <c r="A63" s="75" t="s">
        <v>61</v>
      </c>
      <c r="B63" s="75">
        <v>80.36</v>
      </c>
      <c r="C63" s="75">
        <v>92.15</v>
      </c>
      <c r="D63" s="75">
        <v>172.51</v>
      </c>
      <c r="E63" s="76">
        <v>8.648113471513742</v>
      </c>
      <c r="F63" s="76">
        <v>11.845310401120903</v>
      </c>
      <c r="G63" s="77">
        <v>10.105057214739055</v>
      </c>
      <c r="I63" s="85"/>
      <c r="J63" s="80"/>
      <c r="K63" s="88"/>
      <c r="L63" s="88"/>
      <c r="M63" s="88"/>
    </row>
    <row r="64" spans="1:13" s="78" customFormat="1" ht="9" customHeight="1">
      <c r="A64" s="82" t="s">
        <v>62</v>
      </c>
      <c r="B64" s="78">
        <v>6.42</v>
      </c>
      <c r="C64" s="78">
        <v>8.21</v>
      </c>
      <c r="D64" s="78">
        <v>14.63</v>
      </c>
      <c r="E64" s="83">
        <v>13.342755008728904</v>
      </c>
      <c r="F64" s="83">
        <v>19.900618106896133</v>
      </c>
      <c r="G64" s="84">
        <v>16.36996341094986</v>
      </c>
      <c r="I64" s="85"/>
      <c r="J64" s="80"/>
      <c r="K64" s="88"/>
      <c r="L64" s="88"/>
      <c r="M64" s="88"/>
    </row>
    <row r="65" spans="1:13" s="78" customFormat="1" ht="9" customHeight="1">
      <c r="A65" s="82" t="s">
        <v>63</v>
      </c>
      <c r="B65" s="78">
        <v>13.455</v>
      </c>
      <c r="C65" s="78">
        <v>17.072</v>
      </c>
      <c r="D65" s="78">
        <v>30.527</v>
      </c>
      <c r="E65" s="83">
        <v>13.874853053395755</v>
      </c>
      <c r="F65" s="83">
        <v>21.750264361519154</v>
      </c>
      <c r="G65" s="84">
        <v>17.39777163536888</v>
      </c>
      <c r="I65" s="85"/>
      <c r="J65" s="80"/>
      <c r="K65" s="88"/>
      <c r="L65" s="88"/>
      <c r="M65" s="88"/>
    </row>
    <row r="66" spans="1:13" s="78" customFormat="1" ht="9" customHeight="1">
      <c r="A66" s="82" t="s">
        <v>64</v>
      </c>
      <c r="B66" s="78">
        <v>7.572</v>
      </c>
      <c r="C66" s="78">
        <v>9.651</v>
      </c>
      <c r="D66" s="78">
        <v>17.223</v>
      </c>
      <c r="E66" s="83">
        <v>10.630501621530557</v>
      </c>
      <c r="F66" s="83">
        <v>16.497999931621592</v>
      </c>
      <c r="G66" s="84">
        <v>13.276341856359894</v>
      </c>
      <c r="I66" s="85"/>
      <c r="J66" s="80"/>
      <c r="K66" s="88"/>
      <c r="L66" s="88"/>
      <c r="M66" s="88"/>
    </row>
    <row r="67" spans="1:13" s="78" customFormat="1" ht="9" customHeight="1">
      <c r="A67" s="82" t="s">
        <v>65</v>
      </c>
      <c r="B67" s="78">
        <v>17.931</v>
      </c>
      <c r="C67" s="78">
        <v>19.335</v>
      </c>
      <c r="D67" s="78">
        <v>37.266</v>
      </c>
      <c r="E67" s="83">
        <v>7.102623823557372</v>
      </c>
      <c r="F67" s="83">
        <v>8.46259563367706</v>
      </c>
      <c r="G67" s="84">
        <v>7.748704598571107</v>
      </c>
      <c r="I67" s="85"/>
      <c r="J67" s="80"/>
      <c r="K67" s="88"/>
      <c r="L67" s="88"/>
      <c r="M67" s="88"/>
    </row>
    <row r="68" spans="1:13" s="78" customFormat="1" ht="9" customHeight="1">
      <c r="A68" s="82" t="s">
        <v>66</v>
      </c>
      <c r="B68" s="78">
        <v>7.789</v>
      </c>
      <c r="C68" s="78">
        <v>4.951</v>
      </c>
      <c r="D68" s="78">
        <v>12.74</v>
      </c>
      <c r="E68" s="83">
        <v>9.607390869956705</v>
      </c>
      <c r="F68" s="83">
        <v>7.690395936563165</v>
      </c>
      <c r="G68" s="84">
        <v>8.758903280807415</v>
      </c>
      <c r="I68" s="85"/>
      <c r="J68" s="80"/>
      <c r="K68" s="88"/>
      <c r="L68" s="88"/>
      <c r="M68" s="88"/>
    </row>
    <row r="69" spans="1:13" s="78" customFormat="1" ht="9" customHeight="1">
      <c r="A69" s="82" t="s">
        <v>67</v>
      </c>
      <c r="B69" s="78">
        <v>7.291</v>
      </c>
      <c r="C69" s="78">
        <v>8.203</v>
      </c>
      <c r="D69" s="78">
        <v>15.494</v>
      </c>
      <c r="E69" s="83">
        <v>7.1751923947487555</v>
      </c>
      <c r="F69" s="83">
        <v>9.641173912532468</v>
      </c>
      <c r="G69" s="84">
        <v>8.299008553967123</v>
      </c>
      <c r="I69" s="85"/>
      <c r="J69" s="80"/>
      <c r="K69" s="88"/>
      <c r="L69" s="88"/>
      <c r="M69" s="88"/>
    </row>
    <row r="70" spans="1:13" s="78" customFormat="1" ht="9" customHeight="1">
      <c r="A70" s="82" t="s">
        <v>68</v>
      </c>
      <c r="B70" s="78">
        <v>7.501</v>
      </c>
      <c r="C70" s="78">
        <v>7.037</v>
      </c>
      <c r="D70" s="78">
        <v>14.538</v>
      </c>
      <c r="E70" s="83">
        <v>8.736314931283486</v>
      </c>
      <c r="F70" s="83">
        <v>10.013518320882248</v>
      </c>
      <c r="G70" s="84">
        <v>9.311232659126134</v>
      </c>
      <c r="I70" s="85"/>
      <c r="J70" s="80"/>
      <c r="K70" s="88"/>
      <c r="L70" s="88"/>
      <c r="M70" s="88"/>
    </row>
    <row r="71" spans="1:13" s="78" customFormat="1" ht="9" customHeight="1">
      <c r="A71" s="82" t="s">
        <v>69</v>
      </c>
      <c r="B71" s="78">
        <v>4.558</v>
      </c>
      <c r="C71" s="78">
        <v>6.25</v>
      </c>
      <c r="D71" s="78">
        <v>10.808</v>
      </c>
      <c r="E71" s="83">
        <v>6.857331989348419</v>
      </c>
      <c r="F71" s="83">
        <v>11.256799106660424</v>
      </c>
      <c r="G71" s="84">
        <v>8.859742601852611</v>
      </c>
      <c r="I71" s="85"/>
      <c r="J71" s="80"/>
      <c r="K71" s="88"/>
      <c r="L71" s="88"/>
      <c r="M71" s="88"/>
    </row>
    <row r="72" spans="1:13" s="78" customFormat="1" ht="9" customHeight="1">
      <c r="A72" s="82" t="s">
        <v>70</v>
      </c>
      <c r="B72" s="78">
        <v>3.383</v>
      </c>
      <c r="C72" s="78">
        <v>4.582</v>
      </c>
      <c r="D72" s="78">
        <v>7.966</v>
      </c>
      <c r="E72" s="83">
        <v>5.793502645865087</v>
      </c>
      <c r="F72" s="83">
        <v>10.776105362182502</v>
      </c>
      <c r="G72" s="84">
        <v>7.893850209088929</v>
      </c>
      <c r="I72" s="85"/>
      <c r="J72" s="80"/>
      <c r="K72" s="88"/>
      <c r="L72" s="88"/>
      <c r="M72" s="88"/>
    </row>
    <row r="73" spans="1:13" s="78" customFormat="1" ht="9" customHeight="1">
      <c r="A73" s="82" t="s">
        <v>71</v>
      </c>
      <c r="B73" s="78">
        <v>4.459</v>
      </c>
      <c r="C73" s="78">
        <v>6.859</v>
      </c>
      <c r="D73" s="78">
        <v>11.318</v>
      </c>
      <c r="E73" s="83">
        <v>6.651749086298202</v>
      </c>
      <c r="F73" s="83">
        <v>12.83327408460718</v>
      </c>
      <c r="G73" s="84">
        <v>9.393934363639382</v>
      </c>
      <c r="I73" s="79"/>
      <c r="J73" s="80"/>
      <c r="K73" s="88"/>
      <c r="L73" s="88"/>
      <c r="M73" s="88"/>
    </row>
    <row r="74" spans="1:13" s="78" customFormat="1" ht="9" customHeight="1">
      <c r="A74" s="75" t="s">
        <v>72</v>
      </c>
      <c r="B74" s="75">
        <v>22.283</v>
      </c>
      <c r="C74" s="75">
        <v>22.178</v>
      </c>
      <c r="D74" s="75">
        <v>44.461</v>
      </c>
      <c r="E74" s="76">
        <v>10.283971072148866</v>
      </c>
      <c r="F74" s="76">
        <v>12.564798395549237</v>
      </c>
      <c r="G74" s="77">
        <v>11.307850971675053</v>
      </c>
      <c r="I74" s="85"/>
      <c r="J74" s="80"/>
      <c r="K74" s="88"/>
      <c r="L74" s="88"/>
      <c r="M74" s="88"/>
    </row>
    <row r="75" spans="1:13" s="78" customFormat="1" ht="9" customHeight="1">
      <c r="A75" s="82" t="s">
        <v>73</v>
      </c>
      <c r="B75" s="78">
        <v>17.141</v>
      </c>
      <c r="C75" s="78">
        <v>15.596</v>
      </c>
      <c r="D75" s="78">
        <v>32.737</v>
      </c>
      <c r="E75" s="83">
        <v>10.522987764824329</v>
      </c>
      <c r="F75" s="83">
        <v>11.638719114036462</v>
      </c>
      <c r="G75" s="84">
        <v>11.026568583862147</v>
      </c>
      <c r="I75" s="85"/>
      <c r="J75" s="80"/>
      <c r="K75" s="88"/>
      <c r="L75" s="88"/>
      <c r="M75" s="88"/>
    </row>
    <row r="76" spans="1:13" s="78" customFormat="1" ht="9" customHeight="1">
      <c r="A76" s="82" t="s">
        <v>74</v>
      </c>
      <c r="B76" s="78">
        <v>5.142</v>
      </c>
      <c r="C76" s="78">
        <v>6.582</v>
      </c>
      <c r="D76" s="78">
        <v>11.725</v>
      </c>
      <c r="E76" s="83">
        <v>9.559930838306654</v>
      </c>
      <c r="F76" s="83">
        <v>15.484144161099087</v>
      </c>
      <c r="G76" s="84">
        <v>12.175999003073857</v>
      </c>
      <c r="I76" s="79"/>
      <c r="J76" s="80"/>
      <c r="K76" s="88"/>
      <c r="L76" s="88"/>
      <c r="M76" s="88"/>
    </row>
    <row r="77" spans="1:13" s="78" customFormat="1" ht="9" customHeight="1">
      <c r="A77" s="75" t="s">
        <v>75</v>
      </c>
      <c r="B77" s="75">
        <v>33.296</v>
      </c>
      <c r="C77" s="75">
        <v>36.882</v>
      </c>
      <c r="D77" s="75">
        <v>70.178</v>
      </c>
      <c r="E77" s="76">
        <v>8.664740937361751</v>
      </c>
      <c r="F77" s="76">
        <v>11.850323874151757</v>
      </c>
      <c r="G77" s="77">
        <v>10.090265736115784</v>
      </c>
      <c r="I77" s="85"/>
      <c r="J77" s="80"/>
      <c r="K77" s="88"/>
      <c r="L77" s="88"/>
      <c r="M77" s="88"/>
    </row>
    <row r="78" spans="1:13" s="78" customFormat="1" ht="9" customHeight="1">
      <c r="A78" s="82" t="s">
        <v>76</v>
      </c>
      <c r="B78" s="78">
        <v>6.803</v>
      </c>
      <c r="C78" s="78">
        <v>8.368</v>
      </c>
      <c r="D78" s="78">
        <v>15.172</v>
      </c>
      <c r="E78" s="83">
        <v>7.485365961005237</v>
      </c>
      <c r="F78" s="83">
        <v>12.198072914389003</v>
      </c>
      <c r="G78" s="84">
        <v>9.51306070752292</v>
      </c>
      <c r="I78" s="85"/>
      <c r="J78" s="80"/>
      <c r="K78" s="88"/>
      <c r="L78" s="88"/>
      <c r="M78" s="88"/>
    </row>
    <row r="79" spans="1:13" s="78" customFormat="1" ht="9" customHeight="1">
      <c r="A79" s="82" t="s">
        <v>77</v>
      </c>
      <c r="B79" s="78">
        <v>10.427</v>
      </c>
      <c r="C79" s="78">
        <v>12.465</v>
      </c>
      <c r="D79" s="78">
        <v>22.892</v>
      </c>
      <c r="E79" s="83">
        <v>8.949600027465925</v>
      </c>
      <c r="F79" s="83">
        <v>12.092666789549762</v>
      </c>
      <c r="G79" s="84">
        <v>10.42502516087018</v>
      </c>
      <c r="I79" s="85"/>
      <c r="J79" s="80"/>
      <c r="K79" s="88"/>
      <c r="L79" s="88"/>
      <c r="M79" s="88"/>
    </row>
    <row r="80" spans="1:13" s="78" customFormat="1" ht="9" customHeight="1">
      <c r="A80" s="82" t="s">
        <v>78</v>
      </c>
      <c r="B80" s="78">
        <v>5.714</v>
      </c>
      <c r="C80" s="78">
        <v>7.563</v>
      </c>
      <c r="D80" s="78">
        <v>13.278</v>
      </c>
      <c r="E80" s="83">
        <v>7.142410719866002</v>
      </c>
      <c r="F80" s="83">
        <v>11.602896505170138</v>
      </c>
      <c r="G80" s="84">
        <v>9.145635882741901</v>
      </c>
      <c r="I80" s="85"/>
      <c r="J80" s="80"/>
      <c r="K80" s="88"/>
      <c r="L80" s="88"/>
      <c r="M80" s="88"/>
    </row>
    <row r="81" spans="1:13" s="78" customFormat="1" ht="9" customHeight="1">
      <c r="A81" s="82" t="s">
        <v>79</v>
      </c>
      <c r="B81" s="78">
        <v>6.898</v>
      </c>
      <c r="C81" s="78">
        <v>4.147</v>
      </c>
      <c r="D81" s="78">
        <v>11.045</v>
      </c>
      <c r="E81" s="83">
        <v>12.981293989235573</v>
      </c>
      <c r="F81" s="83">
        <v>10.46852122986823</v>
      </c>
      <c r="G81" s="84">
        <v>11.908099016732793</v>
      </c>
      <c r="I81" s="79"/>
      <c r="J81" s="80"/>
      <c r="K81" s="88"/>
      <c r="L81" s="88"/>
      <c r="M81" s="88"/>
    </row>
    <row r="82" spans="1:13" s="78" customFormat="1" ht="9" customHeight="1">
      <c r="A82" s="82" t="s">
        <v>155</v>
      </c>
      <c r="B82" s="78">
        <v>3.452</v>
      </c>
      <c r="C82" s="78">
        <v>4.338</v>
      </c>
      <c r="D82" s="78">
        <v>7.79</v>
      </c>
      <c r="E82" s="83">
        <v>7.892450500708765</v>
      </c>
      <c r="F82" s="83">
        <v>12.48201645853715</v>
      </c>
      <c r="G82" s="84">
        <v>9.924578300973346</v>
      </c>
      <c r="I82" s="85"/>
      <c r="J82" s="80"/>
      <c r="K82" s="88"/>
      <c r="L82" s="88"/>
      <c r="M82" s="88"/>
    </row>
    <row r="83" spans="1:13" s="78" customFormat="1" ht="9" customHeight="1">
      <c r="A83" s="75" t="s">
        <v>80</v>
      </c>
      <c r="B83" s="75">
        <v>175.369</v>
      </c>
      <c r="C83" s="75">
        <v>153.649</v>
      </c>
      <c r="D83" s="75">
        <v>329.018</v>
      </c>
      <c r="E83" s="76">
        <v>11.961802772709447</v>
      </c>
      <c r="F83" s="76">
        <v>13.188574234173608</v>
      </c>
      <c r="G83" s="77">
        <v>12.50500267759648</v>
      </c>
      <c r="I83" s="85"/>
      <c r="J83" s="80"/>
      <c r="K83" s="88"/>
      <c r="L83" s="88"/>
      <c r="M83" s="88"/>
    </row>
    <row r="84" spans="1:13" s="78" customFormat="1" ht="9" customHeight="1">
      <c r="A84" s="82" t="s">
        <v>81</v>
      </c>
      <c r="B84" s="78">
        <v>11.249</v>
      </c>
      <c r="C84" s="78">
        <v>11.142</v>
      </c>
      <c r="D84" s="78">
        <v>22.391</v>
      </c>
      <c r="E84" s="83">
        <v>13.859422164726176</v>
      </c>
      <c r="F84" s="83">
        <v>17.930768116641723</v>
      </c>
      <c r="G84" s="84">
        <v>15.624934579178385</v>
      </c>
      <c r="I84" s="85"/>
      <c r="J84" s="80"/>
      <c r="K84" s="88"/>
      <c r="L84" s="88"/>
      <c r="M84" s="88"/>
    </row>
    <row r="85" spans="1:13" s="78" customFormat="1" ht="9" customHeight="1">
      <c r="A85" s="82" t="s">
        <v>82</v>
      </c>
      <c r="B85" s="78">
        <v>4.222</v>
      </c>
      <c r="C85" s="78">
        <v>3.629</v>
      </c>
      <c r="D85" s="78">
        <v>7.85</v>
      </c>
      <c r="E85" s="83">
        <v>11.549719600601833</v>
      </c>
      <c r="F85" s="83">
        <v>13.331618970647662</v>
      </c>
      <c r="G85" s="84">
        <v>12.308898471187769</v>
      </c>
      <c r="I85" s="85"/>
      <c r="J85" s="80"/>
      <c r="K85" s="88"/>
      <c r="L85" s="88"/>
      <c r="M85" s="88"/>
    </row>
    <row r="86" spans="1:13" s="78" customFormat="1" ht="9" customHeight="1">
      <c r="A86" s="82" t="s">
        <v>83</v>
      </c>
      <c r="B86" s="78">
        <v>119.565</v>
      </c>
      <c r="C86" s="78">
        <v>105.31</v>
      </c>
      <c r="D86" s="78">
        <v>224.875</v>
      </c>
      <c r="E86" s="83">
        <v>10.95301740445596</v>
      </c>
      <c r="F86" s="83">
        <v>11.711130633986855</v>
      </c>
      <c r="G86" s="84">
        <v>11.295443597624528</v>
      </c>
      <c r="I86" s="85"/>
      <c r="J86" s="80"/>
      <c r="K86" s="88"/>
      <c r="L86" s="88"/>
      <c r="M86" s="88"/>
    </row>
    <row r="87" spans="1:13" s="78" customFormat="1" ht="9" customHeight="1">
      <c r="A87" s="82" t="s">
        <v>84</v>
      </c>
      <c r="B87" s="78">
        <v>19.268</v>
      </c>
      <c r="C87" s="78">
        <v>19.084</v>
      </c>
      <c r="D87" s="78">
        <v>38.351</v>
      </c>
      <c r="E87" s="83">
        <v>13.69604003326628</v>
      </c>
      <c r="F87" s="83">
        <v>19.094310927901066</v>
      </c>
      <c r="G87" s="84">
        <v>15.937879216051332</v>
      </c>
      <c r="I87" s="79"/>
      <c r="J87" s="80"/>
      <c r="K87" s="88"/>
      <c r="L87" s="88"/>
      <c r="M87" s="88"/>
    </row>
    <row r="88" spans="1:13" s="78" customFormat="1" ht="9" customHeight="1">
      <c r="A88" s="82" t="s">
        <v>85</v>
      </c>
      <c r="B88" s="78">
        <v>21.066</v>
      </c>
      <c r="C88" s="78">
        <v>14.485</v>
      </c>
      <c r="D88" s="78">
        <v>35.55</v>
      </c>
      <c r="E88" s="83">
        <v>18.15158199489901</v>
      </c>
      <c r="F88" s="83">
        <v>18.939344412337704</v>
      </c>
      <c r="G88" s="84">
        <v>18.464079444883033</v>
      </c>
      <c r="I88" s="85"/>
      <c r="J88" s="80"/>
      <c r="K88" s="88"/>
      <c r="L88" s="88"/>
      <c r="M88" s="88"/>
    </row>
    <row r="89" spans="1:13" s="78" customFormat="1" ht="9" customHeight="1">
      <c r="A89" s="75" t="s">
        <v>86</v>
      </c>
      <c r="B89" s="75">
        <v>35.24</v>
      </c>
      <c r="C89" s="75">
        <v>33.081</v>
      </c>
      <c r="D89" s="75">
        <v>68.321</v>
      </c>
      <c r="E89" s="76">
        <v>10.965656087899504</v>
      </c>
      <c r="F89" s="76">
        <v>14.837789469434986</v>
      </c>
      <c r="G89" s="77">
        <v>12.551670163397134</v>
      </c>
      <c r="I89" s="85"/>
      <c r="J89" s="80"/>
      <c r="K89" s="88"/>
      <c r="L89" s="88"/>
      <c r="M89" s="88"/>
    </row>
    <row r="90" spans="1:13" s="78" customFormat="1" ht="9" customHeight="1">
      <c r="A90" s="82" t="s">
        <v>87</v>
      </c>
      <c r="B90" s="78">
        <v>7.989</v>
      </c>
      <c r="C90" s="78">
        <v>9.327</v>
      </c>
      <c r="D90" s="78">
        <v>17.316</v>
      </c>
      <c r="E90" s="83">
        <v>10.824616551948402</v>
      </c>
      <c r="F90" s="83">
        <v>18.41824644549763</v>
      </c>
      <c r="G90" s="84">
        <v>13.9146925524734</v>
      </c>
      <c r="I90" s="85"/>
      <c r="J90" s="80"/>
      <c r="K90" s="88"/>
      <c r="L90" s="88"/>
      <c r="M90" s="88"/>
    </row>
    <row r="91" spans="1:13" s="78" customFormat="1" ht="9" customHeight="1">
      <c r="A91" s="82" t="s">
        <v>88</v>
      </c>
      <c r="B91" s="78">
        <v>7.119</v>
      </c>
      <c r="C91" s="78">
        <v>7.005</v>
      </c>
      <c r="D91" s="78">
        <v>14.124</v>
      </c>
      <c r="E91" s="83">
        <v>9.3284413287034</v>
      </c>
      <c r="F91" s="83">
        <v>13.375212418612643</v>
      </c>
      <c r="G91" s="84">
        <v>10.975382320029842</v>
      </c>
      <c r="I91" s="85"/>
      <c r="J91" s="80"/>
      <c r="K91" s="88"/>
      <c r="L91" s="88"/>
      <c r="M91" s="88"/>
    </row>
    <row r="92" spans="1:13" s="78" customFormat="1" ht="9" customHeight="1">
      <c r="A92" s="82" t="s">
        <v>89</v>
      </c>
      <c r="B92" s="78">
        <v>8.649</v>
      </c>
      <c r="C92" s="78">
        <v>7.274</v>
      </c>
      <c r="D92" s="78">
        <v>15.923</v>
      </c>
      <c r="E92" s="83">
        <v>11.56283422459893</v>
      </c>
      <c r="F92" s="83">
        <v>13.493359056169771</v>
      </c>
      <c r="G92" s="84">
        <v>12.371414364297479</v>
      </c>
      <c r="I92" s="79"/>
      <c r="J92" s="80"/>
      <c r="K92" s="88"/>
      <c r="L92" s="88"/>
      <c r="M92" s="88"/>
    </row>
    <row r="93" spans="1:13" s="78" customFormat="1" ht="9" customHeight="1">
      <c r="A93" s="82" t="s">
        <v>90</v>
      </c>
      <c r="B93" s="78">
        <v>11.483</v>
      </c>
      <c r="C93" s="78">
        <v>9.475</v>
      </c>
      <c r="D93" s="78">
        <v>20.958</v>
      </c>
      <c r="E93" s="83">
        <v>11.905897478433975</v>
      </c>
      <c r="F93" s="83">
        <v>14.34932077357605</v>
      </c>
      <c r="G93" s="84">
        <v>12.898897703703248</v>
      </c>
      <c r="I93" s="85"/>
      <c r="J93" s="80"/>
      <c r="K93" s="88"/>
      <c r="L93" s="88"/>
      <c r="M93" s="88"/>
    </row>
    <row r="94" spans="1:13" s="78" customFormat="1" ht="9" customHeight="1">
      <c r="A94" s="75" t="s">
        <v>91</v>
      </c>
      <c r="B94" s="75">
        <v>10.776</v>
      </c>
      <c r="C94" s="75">
        <v>7.237</v>
      </c>
      <c r="D94" s="75">
        <v>18.012</v>
      </c>
      <c r="E94" s="76">
        <v>15.086309482143106</v>
      </c>
      <c r="F94" s="76">
        <v>15.32353688489879</v>
      </c>
      <c r="G94" s="77">
        <v>15.180016181229771</v>
      </c>
      <c r="I94" s="85"/>
      <c r="J94" s="80"/>
      <c r="K94" s="88"/>
      <c r="L94" s="88"/>
      <c r="M94" s="88"/>
    </row>
    <row r="95" spans="1:13" s="78" customFormat="1" ht="9" customHeight="1">
      <c r="A95" s="82" t="s">
        <v>92</v>
      </c>
      <c r="B95" s="78">
        <v>7.102</v>
      </c>
      <c r="C95" s="78">
        <v>4.886</v>
      </c>
      <c r="D95" s="78">
        <v>11.989</v>
      </c>
      <c r="E95" s="83">
        <v>13.625724262307665</v>
      </c>
      <c r="F95" s="83">
        <v>14.337695874171018</v>
      </c>
      <c r="G95" s="84">
        <v>13.908191320286306</v>
      </c>
      <c r="I95" s="79"/>
      <c r="J95" s="80"/>
      <c r="K95" s="88"/>
      <c r="L95" s="88"/>
      <c r="M95" s="88"/>
    </row>
    <row r="96" spans="1:13" s="78" customFormat="1" ht="9" customHeight="1">
      <c r="A96" s="82" t="s">
        <v>93</v>
      </c>
      <c r="B96" s="78">
        <v>3.673</v>
      </c>
      <c r="C96" s="78">
        <v>2.351</v>
      </c>
      <c r="D96" s="78">
        <v>6.024</v>
      </c>
      <c r="E96" s="83">
        <v>19.025173521185128</v>
      </c>
      <c r="F96" s="83">
        <v>17.879686668187695</v>
      </c>
      <c r="G96" s="84">
        <v>18.56051269410895</v>
      </c>
      <c r="I96" s="85"/>
      <c r="J96" s="80"/>
      <c r="K96" s="88"/>
      <c r="L96" s="88"/>
      <c r="M96" s="88"/>
    </row>
    <row r="97" spans="1:13" s="78" customFormat="1" ht="9" customHeight="1">
      <c r="A97" s="75" t="s">
        <v>94</v>
      </c>
      <c r="B97" s="75">
        <v>247.404</v>
      </c>
      <c r="C97" s="75">
        <v>186.248</v>
      </c>
      <c r="D97" s="75">
        <v>433.652</v>
      </c>
      <c r="E97" s="76">
        <v>19.679188282402123</v>
      </c>
      <c r="F97" s="76">
        <v>25.255404375571217</v>
      </c>
      <c r="G97" s="77">
        <v>21.74082192110472</v>
      </c>
      <c r="I97" s="85"/>
      <c r="J97" s="80"/>
      <c r="K97" s="88"/>
      <c r="L97" s="88"/>
      <c r="M97" s="88"/>
    </row>
    <row r="98" spans="1:13" s="78" customFormat="1" ht="9" customHeight="1">
      <c r="A98" s="82" t="s">
        <v>95</v>
      </c>
      <c r="B98" s="78">
        <v>36.849</v>
      </c>
      <c r="C98" s="78">
        <v>27.189</v>
      </c>
      <c r="D98" s="78">
        <v>64.038</v>
      </c>
      <c r="E98" s="83">
        <v>19.697342256622978</v>
      </c>
      <c r="F98" s="83">
        <v>24.61434003259098</v>
      </c>
      <c r="G98" s="84">
        <v>21.522773714777372</v>
      </c>
      <c r="I98" s="85"/>
      <c r="J98" s="80"/>
      <c r="K98" s="88"/>
      <c r="L98" s="88"/>
      <c r="M98" s="88"/>
    </row>
    <row r="99" spans="1:13" s="78" customFormat="1" ht="9" customHeight="1">
      <c r="A99" s="82" t="s">
        <v>96</v>
      </c>
      <c r="B99" s="78">
        <v>8.581</v>
      </c>
      <c r="C99" s="78">
        <v>5.855</v>
      </c>
      <c r="D99" s="78">
        <v>14.436</v>
      </c>
      <c r="E99" s="83">
        <v>15.035393888421641</v>
      </c>
      <c r="F99" s="83">
        <v>20.066488450202208</v>
      </c>
      <c r="G99" s="84">
        <v>16.737391304347828</v>
      </c>
      <c r="I99" s="85"/>
      <c r="J99" s="80"/>
      <c r="K99" s="88"/>
      <c r="L99" s="88"/>
      <c r="M99" s="88"/>
    </row>
    <row r="100" spans="1:13" s="78" customFormat="1" ht="9" customHeight="1">
      <c r="A100" s="82" t="s">
        <v>97</v>
      </c>
      <c r="B100" s="78">
        <v>145.475</v>
      </c>
      <c r="C100" s="78">
        <v>112.344</v>
      </c>
      <c r="D100" s="78">
        <v>257.819</v>
      </c>
      <c r="E100" s="83">
        <v>21.90014527334723</v>
      </c>
      <c r="F100" s="83">
        <v>29.30692656051088</v>
      </c>
      <c r="G100" s="84">
        <v>24.61041942495282</v>
      </c>
      <c r="I100" s="85"/>
      <c r="J100" s="80"/>
      <c r="K100" s="88"/>
      <c r="L100" s="88"/>
      <c r="M100" s="88"/>
    </row>
    <row r="101" spans="1:13" s="78" customFormat="1" ht="9" customHeight="1">
      <c r="A101" s="82" t="s">
        <v>98</v>
      </c>
      <c r="B101" s="78">
        <v>14.704</v>
      </c>
      <c r="C101" s="78">
        <v>13.157</v>
      </c>
      <c r="D101" s="78">
        <v>27.861</v>
      </c>
      <c r="E101" s="83">
        <v>14.268801552644348</v>
      </c>
      <c r="F101" s="83">
        <v>21.052547363031234</v>
      </c>
      <c r="G101" s="84">
        <v>16.82986499139207</v>
      </c>
      <c r="I101" s="79"/>
      <c r="J101" s="80"/>
      <c r="K101" s="88"/>
      <c r="L101" s="88"/>
      <c r="M101" s="88"/>
    </row>
    <row r="102" spans="1:13" s="78" customFormat="1" ht="9" customHeight="1">
      <c r="A102" s="82" t="s">
        <v>99</v>
      </c>
      <c r="B102" s="78">
        <v>41.794</v>
      </c>
      <c r="C102" s="78">
        <v>27.703</v>
      </c>
      <c r="D102" s="78">
        <v>69.497</v>
      </c>
      <c r="E102" s="83">
        <v>17.00865205394714</v>
      </c>
      <c r="F102" s="83">
        <v>18.22709687606916</v>
      </c>
      <c r="G102" s="84">
        <v>17.474290312036405</v>
      </c>
      <c r="I102" s="85"/>
      <c r="J102" s="80"/>
      <c r="K102" s="88"/>
      <c r="L102" s="88"/>
      <c r="M102" s="88"/>
    </row>
    <row r="103" spans="1:13" s="78" customFormat="1" ht="9" customHeight="1">
      <c r="A103" s="75" t="s">
        <v>100</v>
      </c>
      <c r="B103" s="75">
        <v>175.735</v>
      </c>
      <c r="C103" s="75">
        <v>136.834</v>
      </c>
      <c r="D103" s="75">
        <v>312.569</v>
      </c>
      <c r="E103" s="76">
        <v>19.14512316022268</v>
      </c>
      <c r="F103" s="76">
        <v>25.416915881253743</v>
      </c>
      <c r="G103" s="77">
        <v>21.4637003628453</v>
      </c>
      <c r="I103" s="85"/>
      <c r="J103" s="80"/>
      <c r="K103" s="88"/>
      <c r="L103" s="88"/>
      <c r="M103" s="88"/>
    </row>
    <row r="104" spans="1:13" s="78" customFormat="1" ht="9" customHeight="1">
      <c r="A104" s="82" t="s">
        <v>101</v>
      </c>
      <c r="B104" s="78">
        <v>28.14</v>
      </c>
      <c r="C104" s="78">
        <v>18.252</v>
      </c>
      <c r="D104" s="78">
        <v>46.392</v>
      </c>
      <c r="E104" s="83">
        <v>20.737378129214353</v>
      </c>
      <c r="F104" s="83">
        <v>27.00479375036989</v>
      </c>
      <c r="G104" s="84">
        <v>22.821162407457514</v>
      </c>
      <c r="I104" s="85"/>
      <c r="J104" s="80"/>
      <c r="K104" s="88"/>
      <c r="L104" s="88"/>
      <c r="M104" s="88"/>
    </row>
    <row r="105" spans="1:13" s="78" customFormat="1" ht="9" customHeight="1">
      <c r="A105" s="82" t="s">
        <v>102</v>
      </c>
      <c r="B105" s="78">
        <v>53.274</v>
      </c>
      <c r="C105" s="78">
        <v>44.838</v>
      </c>
      <c r="D105" s="78">
        <v>98.112</v>
      </c>
      <c r="E105" s="83">
        <v>17.9202981670664</v>
      </c>
      <c r="F105" s="83">
        <v>24.528043850483854</v>
      </c>
      <c r="G105" s="84">
        <v>20.436295921364252</v>
      </c>
      <c r="I105" s="85"/>
      <c r="J105" s="80"/>
      <c r="K105" s="88"/>
      <c r="L105" s="88"/>
      <c r="M105" s="88"/>
    </row>
    <row r="106" spans="1:13" s="78" customFormat="1" ht="9" customHeight="1">
      <c r="A106" s="82" t="s">
        <v>103</v>
      </c>
      <c r="B106" s="78">
        <v>20.398</v>
      </c>
      <c r="C106" s="78">
        <v>15.677</v>
      </c>
      <c r="D106" s="78">
        <v>36.075</v>
      </c>
      <c r="E106" s="83">
        <v>16.556415022361467</v>
      </c>
      <c r="F106" s="83">
        <v>21.771796794711552</v>
      </c>
      <c r="G106" s="84">
        <v>18.48019302388722</v>
      </c>
      <c r="I106" s="85"/>
      <c r="J106" s="80"/>
      <c r="K106" s="88"/>
      <c r="L106" s="88"/>
      <c r="M106" s="88"/>
    </row>
    <row r="107" spans="1:13" s="78" customFormat="1" ht="9" customHeight="1">
      <c r="A107" s="82" t="s">
        <v>104</v>
      </c>
      <c r="B107" s="78">
        <v>13.967</v>
      </c>
      <c r="C107" s="78">
        <v>12.299</v>
      </c>
      <c r="D107" s="78">
        <v>26.266</v>
      </c>
      <c r="E107" s="83">
        <v>15.536496918730117</v>
      </c>
      <c r="F107" s="83">
        <v>23.0707184393172</v>
      </c>
      <c r="G107" s="84">
        <v>18.341026052831875</v>
      </c>
      <c r="I107" s="79"/>
      <c r="J107" s="80"/>
      <c r="K107" s="88"/>
      <c r="L107" s="88"/>
      <c r="M107" s="88"/>
    </row>
    <row r="108" spans="1:13" s="78" customFormat="1" ht="9" customHeight="1">
      <c r="A108" s="82" t="s">
        <v>105</v>
      </c>
      <c r="B108" s="78">
        <v>42.035</v>
      </c>
      <c r="C108" s="78">
        <v>33.893</v>
      </c>
      <c r="D108" s="78">
        <v>75.928</v>
      </c>
      <c r="E108" s="83">
        <v>23.620078330889005</v>
      </c>
      <c r="F108" s="83">
        <v>29.240790268311624</v>
      </c>
      <c r="G108" s="84">
        <v>25.837011225937733</v>
      </c>
      <c r="I108" s="85"/>
      <c r="J108" s="80"/>
      <c r="K108" s="88"/>
      <c r="L108" s="88"/>
      <c r="M108" s="88"/>
    </row>
    <row r="109" spans="1:13" s="78" customFormat="1" ht="9" customHeight="1">
      <c r="A109" s="82" t="s">
        <v>156</v>
      </c>
      <c r="B109" s="78">
        <v>17.921</v>
      </c>
      <c r="C109" s="78">
        <v>11.875</v>
      </c>
      <c r="D109" s="78">
        <v>29.796</v>
      </c>
      <c r="E109" s="83">
        <v>19.092313428860592</v>
      </c>
      <c r="F109" s="83">
        <v>25.40596050576582</v>
      </c>
      <c r="G109" s="84">
        <v>21.19128053767647</v>
      </c>
      <c r="I109" s="85"/>
      <c r="J109" s="80"/>
      <c r="K109" s="88"/>
      <c r="L109" s="88"/>
      <c r="M109" s="88"/>
    </row>
    <row r="110" spans="1:13" s="78" customFormat="1" ht="9" customHeight="1">
      <c r="A110" s="75" t="s">
        <v>106</v>
      </c>
      <c r="B110" s="75">
        <v>18.551</v>
      </c>
      <c r="C110" s="75">
        <v>12.952</v>
      </c>
      <c r="D110" s="75">
        <v>31.503</v>
      </c>
      <c r="E110" s="76">
        <v>13.894214925551992</v>
      </c>
      <c r="F110" s="76">
        <v>16.108450966979664</v>
      </c>
      <c r="G110" s="77">
        <v>14.726533283470456</v>
      </c>
      <c r="I110" s="79"/>
      <c r="J110" s="80"/>
      <c r="K110" s="88"/>
      <c r="L110" s="88"/>
      <c r="M110" s="88"/>
    </row>
    <row r="111" spans="1:13" s="78" customFormat="1" ht="9" customHeight="1">
      <c r="A111" s="82" t="s">
        <v>107</v>
      </c>
      <c r="B111" s="78">
        <v>11.202</v>
      </c>
      <c r="C111" s="78">
        <v>7.78</v>
      </c>
      <c r="D111" s="78">
        <v>18.982</v>
      </c>
      <c r="E111" s="83">
        <v>12.849129970979916</v>
      </c>
      <c r="F111" s="83">
        <v>14.698380910997336</v>
      </c>
      <c r="G111" s="84">
        <v>13.547733241977847</v>
      </c>
      <c r="I111" s="85"/>
      <c r="J111" s="80"/>
      <c r="K111" s="88"/>
      <c r="L111" s="88"/>
      <c r="M111" s="88"/>
    </row>
    <row r="112" spans="1:13" s="78" customFormat="1" ht="9" customHeight="1">
      <c r="A112" s="82" t="s">
        <v>108</v>
      </c>
      <c r="B112" s="78">
        <v>7.349</v>
      </c>
      <c r="C112" s="78">
        <v>5.172</v>
      </c>
      <c r="D112" s="78">
        <v>12.521</v>
      </c>
      <c r="E112" s="83">
        <v>15.860922864419216</v>
      </c>
      <c r="F112" s="83">
        <v>18.825070976195672</v>
      </c>
      <c r="G112" s="84">
        <v>16.96428571428572</v>
      </c>
      <c r="I112" s="85"/>
      <c r="J112" s="80"/>
      <c r="K112" s="88"/>
      <c r="L112" s="88"/>
      <c r="M112" s="88"/>
    </row>
    <row r="113" spans="1:13" s="78" customFormat="1" ht="9" customHeight="1">
      <c r="A113" s="75" t="s">
        <v>109</v>
      </c>
      <c r="B113" s="75">
        <v>90.639</v>
      </c>
      <c r="C113" s="75">
        <v>69.138</v>
      </c>
      <c r="D113" s="75">
        <v>159.777</v>
      </c>
      <c r="E113" s="76">
        <v>21.501466025221326</v>
      </c>
      <c r="F113" s="76">
        <v>26.508647958499004</v>
      </c>
      <c r="G113" s="77">
        <v>23.41531828460302</v>
      </c>
      <c r="I113" s="85"/>
      <c r="J113" s="80"/>
      <c r="K113" s="88"/>
      <c r="L113" s="88"/>
      <c r="M113" s="88"/>
    </row>
    <row r="114" spans="1:13" s="78" customFormat="1" ht="9" customHeight="1">
      <c r="A114" s="82" t="s">
        <v>110</v>
      </c>
      <c r="B114" s="78">
        <v>39.047</v>
      </c>
      <c r="C114" s="78">
        <v>32.076</v>
      </c>
      <c r="D114" s="78">
        <v>71.122</v>
      </c>
      <c r="E114" s="83">
        <v>25.385030457875814</v>
      </c>
      <c r="F114" s="83">
        <v>31.46402471921134</v>
      </c>
      <c r="G114" s="84">
        <v>27.807775166853695</v>
      </c>
      <c r="I114" s="85"/>
      <c r="J114" s="80"/>
      <c r="K114" s="88"/>
      <c r="L114" s="88"/>
      <c r="M114" s="88"/>
    </row>
    <row r="115" spans="1:13" s="78" customFormat="1" ht="9" customHeight="1">
      <c r="A115" s="82" t="s">
        <v>111</v>
      </c>
      <c r="B115" s="78">
        <v>13.81</v>
      </c>
      <c r="C115" s="78">
        <v>13.687</v>
      </c>
      <c r="D115" s="78">
        <v>27.497</v>
      </c>
      <c r="E115" s="83">
        <v>16.472637053294527</v>
      </c>
      <c r="F115" s="83">
        <v>26.878362986528415</v>
      </c>
      <c r="G115" s="84">
        <v>20.40472550794758</v>
      </c>
      <c r="I115" s="85"/>
      <c r="J115" s="80"/>
      <c r="K115" s="88"/>
      <c r="L115" s="88"/>
      <c r="M115" s="88"/>
    </row>
    <row r="116" spans="1:13" s="78" customFormat="1" ht="9" customHeight="1">
      <c r="A116" s="82" t="s">
        <v>112</v>
      </c>
      <c r="B116" s="78">
        <v>21.016</v>
      </c>
      <c r="C116" s="78">
        <v>13.275</v>
      </c>
      <c r="D116" s="78">
        <v>34.291</v>
      </c>
      <c r="E116" s="83">
        <v>18.64360168551785</v>
      </c>
      <c r="F116" s="83">
        <v>20.205786998280036</v>
      </c>
      <c r="G116" s="84">
        <v>19.218827063623724</v>
      </c>
      <c r="I116" s="79"/>
      <c r="J116" s="80"/>
      <c r="K116" s="88"/>
      <c r="L116" s="88"/>
      <c r="M116" s="88"/>
    </row>
    <row r="117" spans="1:13" s="78" customFormat="1" ht="9" customHeight="1">
      <c r="A117" s="82" t="s">
        <v>113</v>
      </c>
      <c r="B117" s="78">
        <v>10.46</v>
      </c>
      <c r="C117" s="78">
        <v>6.408</v>
      </c>
      <c r="D117" s="78">
        <v>16.867</v>
      </c>
      <c r="E117" s="83">
        <v>26.049059892914954</v>
      </c>
      <c r="F117" s="83">
        <v>29.368898666300012</v>
      </c>
      <c r="G117" s="84">
        <v>27.216691139689868</v>
      </c>
      <c r="I117" s="85"/>
      <c r="J117" s="80"/>
      <c r="K117" s="88"/>
      <c r="L117" s="88"/>
      <c r="M117" s="88"/>
    </row>
    <row r="118" spans="1:13" s="78" customFormat="1" ht="9" customHeight="1">
      <c r="A118" s="82" t="s">
        <v>114</v>
      </c>
      <c r="B118" s="78">
        <v>6.306</v>
      </c>
      <c r="C118" s="78">
        <v>3.693</v>
      </c>
      <c r="D118" s="78">
        <v>10</v>
      </c>
      <c r="E118" s="83">
        <v>20.333408570599428</v>
      </c>
      <c r="F118" s="83">
        <v>18.07724313475941</v>
      </c>
      <c r="G118" s="84">
        <v>19.438990727601425</v>
      </c>
      <c r="I118" s="85"/>
      <c r="J118" s="80"/>
      <c r="K118" s="88"/>
      <c r="L118" s="88"/>
      <c r="M118" s="88"/>
    </row>
    <row r="119" spans="1:13" s="78" customFormat="1" ht="9" customHeight="1">
      <c r="A119" s="75" t="s">
        <v>115</v>
      </c>
      <c r="B119" s="75">
        <v>227.934</v>
      </c>
      <c r="C119" s="75">
        <v>148.609</v>
      </c>
      <c r="D119" s="75">
        <v>376.543</v>
      </c>
      <c r="E119" s="76">
        <v>21.048889118728866</v>
      </c>
      <c r="F119" s="76">
        <v>24.14812335271349</v>
      </c>
      <c r="G119" s="77">
        <v>22.171955826024494</v>
      </c>
      <c r="I119" s="85"/>
      <c r="J119" s="80"/>
      <c r="K119" s="88"/>
      <c r="L119" s="88"/>
      <c r="M119" s="88"/>
    </row>
    <row r="120" spans="1:13" s="78" customFormat="1" ht="9" customHeight="1">
      <c r="A120" s="82" t="s">
        <v>116</v>
      </c>
      <c r="B120" s="78">
        <v>17.113</v>
      </c>
      <c r="C120" s="78">
        <v>11.566</v>
      </c>
      <c r="D120" s="78">
        <v>28.679</v>
      </c>
      <c r="E120" s="83">
        <v>18.93931848113594</v>
      </c>
      <c r="F120" s="83">
        <v>23.717830411155543</v>
      </c>
      <c r="G120" s="84">
        <v>20.614280990785065</v>
      </c>
      <c r="I120" s="85"/>
      <c r="J120" s="80"/>
      <c r="K120" s="88"/>
      <c r="L120" s="88"/>
      <c r="M120" s="88"/>
    </row>
    <row r="121" spans="1:13" s="78" customFormat="1" ht="9" customHeight="1">
      <c r="A121" s="82" t="s">
        <v>117</v>
      </c>
      <c r="B121" s="78">
        <v>57.39</v>
      </c>
      <c r="C121" s="78">
        <v>37.612</v>
      </c>
      <c r="D121" s="78">
        <v>95.001</v>
      </c>
      <c r="E121" s="83">
        <v>21.787658595476184</v>
      </c>
      <c r="F121" s="83">
        <v>25.68809845783988</v>
      </c>
      <c r="G121" s="84">
        <v>23.180983009738355</v>
      </c>
      <c r="I121" s="85"/>
      <c r="J121" s="80"/>
      <c r="K121" s="88"/>
      <c r="L121" s="88"/>
      <c r="M121" s="88"/>
    </row>
    <row r="122" spans="1:13" s="78" customFormat="1" ht="9" customHeight="1">
      <c r="A122" s="82" t="s">
        <v>118</v>
      </c>
      <c r="B122" s="78">
        <v>27.917</v>
      </c>
      <c r="C122" s="78">
        <v>22.566</v>
      </c>
      <c r="D122" s="78">
        <v>50.484</v>
      </c>
      <c r="E122" s="83">
        <v>20.175616101756162</v>
      </c>
      <c r="F122" s="83">
        <v>24.9593522912035</v>
      </c>
      <c r="G122" s="84">
        <v>22.066421309368746</v>
      </c>
      <c r="I122" s="85"/>
      <c r="J122" s="80"/>
      <c r="K122" s="88"/>
      <c r="L122" s="88"/>
      <c r="M122" s="88"/>
    </row>
    <row r="123" spans="1:13" s="78" customFormat="1" ht="9" customHeight="1">
      <c r="A123" s="82" t="s">
        <v>119</v>
      </c>
      <c r="B123" s="78">
        <v>24.251</v>
      </c>
      <c r="C123" s="78">
        <v>14.456</v>
      </c>
      <c r="D123" s="78">
        <v>38.706</v>
      </c>
      <c r="E123" s="83">
        <v>25.004639844926075</v>
      </c>
      <c r="F123" s="83">
        <v>26.388229710488847</v>
      </c>
      <c r="G123" s="84">
        <v>25.503567969321395</v>
      </c>
      <c r="I123" s="85"/>
      <c r="J123" s="80"/>
      <c r="K123" s="88"/>
      <c r="L123" s="88"/>
      <c r="M123" s="88"/>
    </row>
    <row r="124" spans="1:13" s="78" customFormat="1" ht="9" customHeight="1">
      <c r="A124" s="82" t="s">
        <v>120</v>
      </c>
      <c r="B124" s="78">
        <v>14.692</v>
      </c>
      <c r="C124" s="78">
        <v>6.868</v>
      </c>
      <c r="D124" s="78">
        <v>21.56</v>
      </c>
      <c r="E124" s="83">
        <v>24.93677546378804</v>
      </c>
      <c r="F124" s="83">
        <v>23.64606644861422</v>
      </c>
      <c r="G124" s="84">
        <v>24.510584115868213</v>
      </c>
      <c r="I124" s="85"/>
      <c r="J124" s="80"/>
      <c r="K124" s="88"/>
      <c r="L124" s="88"/>
      <c r="M124" s="88"/>
    </row>
    <row r="125" spans="1:13" s="78" customFormat="1" ht="9" customHeight="1">
      <c r="A125" s="82" t="s">
        <v>121</v>
      </c>
      <c r="B125" s="78">
        <v>8.607</v>
      </c>
      <c r="C125" s="78">
        <v>5.712</v>
      </c>
      <c r="D125" s="78">
        <v>14.319</v>
      </c>
      <c r="E125" s="83">
        <v>23.473422968882097</v>
      </c>
      <c r="F125" s="83">
        <v>27.411459832997405</v>
      </c>
      <c r="G125" s="84">
        <v>24.900443439700894</v>
      </c>
      <c r="I125" s="85"/>
      <c r="J125" s="80"/>
      <c r="K125" s="88"/>
      <c r="L125" s="88"/>
      <c r="M125" s="88"/>
    </row>
    <row r="126" spans="1:13" s="78" customFormat="1" ht="9" customHeight="1">
      <c r="A126" s="82" t="s">
        <v>122</v>
      </c>
      <c r="B126" s="78">
        <v>45.153</v>
      </c>
      <c r="C126" s="78">
        <v>24.276</v>
      </c>
      <c r="D126" s="78">
        <v>69.429</v>
      </c>
      <c r="E126" s="83">
        <v>19.422399442530295</v>
      </c>
      <c r="F126" s="83">
        <v>18.894769613947698</v>
      </c>
      <c r="G126" s="84">
        <v>19.23459451073391</v>
      </c>
      <c r="I126" s="79"/>
      <c r="J126" s="80"/>
      <c r="K126" s="88"/>
      <c r="L126" s="88"/>
      <c r="M126" s="88"/>
    </row>
    <row r="127" spans="1:13" s="78" customFormat="1" ht="9" customHeight="1">
      <c r="A127" s="82" t="s">
        <v>123</v>
      </c>
      <c r="B127" s="78">
        <v>12.558</v>
      </c>
      <c r="C127" s="78">
        <v>9.54</v>
      </c>
      <c r="D127" s="78">
        <v>22.098</v>
      </c>
      <c r="E127" s="83">
        <v>16.81462140992167</v>
      </c>
      <c r="F127" s="83">
        <v>21.41029669195206</v>
      </c>
      <c r="G127" s="84">
        <v>18.53190543679713</v>
      </c>
      <c r="I127" s="85"/>
      <c r="J127" s="80"/>
      <c r="K127" s="88"/>
      <c r="L127" s="88"/>
      <c r="M127" s="88"/>
    </row>
    <row r="128" spans="1:13" s="78" customFormat="1" ht="9" customHeight="1">
      <c r="A128" s="82" t="s">
        <v>124</v>
      </c>
      <c r="B128" s="78">
        <v>20.254</v>
      </c>
      <c r="C128" s="78">
        <v>16.013</v>
      </c>
      <c r="D128" s="78">
        <v>36.267</v>
      </c>
      <c r="E128" s="83">
        <v>22.253719208033928</v>
      </c>
      <c r="F128" s="83">
        <v>30.730995835492358</v>
      </c>
      <c r="G128" s="84">
        <v>25.340096841134425</v>
      </c>
      <c r="I128" s="85"/>
      <c r="J128" s="80"/>
      <c r="K128" s="88"/>
      <c r="L128" s="88"/>
      <c r="M128" s="88"/>
    </row>
    <row r="129" spans="1:13" s="78" customFormat="1" ht="9" customHeight="1">
      <c r="A129" s="75" t="s">
        <v>125</v>
      </c>
      <c r="B129" s="75">
        <v>72.643</v>
      </c>
      <c r="C129" s="75">
        <v>52.832</v>
      </c>
      <c r="D129" s="75">
        <v>125.475</v>
      </c>
      <c r="E129" s="76">
        <v>18.38569902760272</v>
      </c>
      <c r="F129" s="76">
        <v>18.972649965525168</v>
      </c>
      <c r="G129" s="77">
        <v>18.62835340053743</v>
      </c>
      <c r="I129" s="85"/>
      <c r="J129" s="80"/>
      <c r="K129" s="88"/>
      <c r="L129" s="88"/>
      <c r="M129" s="88"/>
    </row>
    <row r="130" spans="1:13" s="78" customFormat="1" ht="9" customHeight="1">
      <c r="A130" s="82" t="s">
        <v>126</v>
      </c>
      <c r="B130" s="78">
        <v>16.064</v>
      </c>
      <c r="C130" s="78">
        <v>10.87</v>
      </c>
      <c r="D130" s="78">
        <v>26.933</v>
      </c>
      <c r="E130" s="83">
        <v>20.13032581453634</v>
      </c>
      <c r="F130" s="83">
        <v>19.810461089848733</v>
      </c>
      <c r="G130" s="84">
        <v>19.999405950886988</v>
      </c>
      <c r="I130" s="85"/>
      <c r="J130" s="80"/>
      <c r="K130" s="88"/>
      <c r="L130" s="88"/>
      <c r="M130" s="88"/>
    </row>
    <row r="131" spans="1:13" s="78" customFormat="1" ht="9" customHeight="1">
      <c r="A131" s="82" t="s">
        <v>127</v>
      </c>
      <c r="B131" s="78">
        <v>3.059</v>
      </c>
      <c r="C131" s="78">
        <v>4.107</v>
      </c>
      <c r="D131" s="78">
        <v>7.166</v>
      </c>
      <c r="E131" s="83">
        <v>9.041468388851124</v>
      </c>
      <c r="F131" s="83">
        <v>15.129858169091914</v>
      </c>
      <c r="G131" s="84">
        <v>11.751779330250256</v>
      </c>
      <c r="I131" s="85"/>
      <c r="J131" s="80"/>
      <c r="K131" s="88"/>
      <c r="L131" s="88"/>
      <c r="M131" s="88"/>
    </row>
    <row r="132" spans="1:13" s="78" customFormat="1" ht="9" customHeight="1">
      <c r="A132" s="82" t="s">
        <v>128</v>
      </c>
      <c r="B132" s="78">
        <v>25.941</v>
      </c>
      <c r="C132" s="78">
        <v>16.36</v>
      </c>
      <c r="D132" s="78">
        <v>42.301</v>
      </c>
      <c r="E132" s="83">
        <v>19.00188986067771</v>
      </c>
      <c r="F132" s="83">
        <v>16.47549320738376</v>
      </c>
      <c r="G132" s="84">
        <v>17.93806214140626</v>
      </c>
      <c r="I132" s="85"/>
      <c r="J132" s="80"/>
      <c r="K132" s="88"/>
      <c r="L132" s="88"/>
      <c r="M132" s="88"/>
    </row>
    <row r="133" spans="1:13" s="78" customFormat="1" ht="9" customHeight="1">
      <c r="A133" s="82" t="s">
        <v>129</v>
      </c>
      <c r="B133" s="78">
        <v>6.761</v>
      </c>
      <c r="C133" s="78">
        <v>6.554</v>
      </c>
      <c r="D133" s="78">
        <v>13.315</v>
      </c>
      <c r="E133" s="83">
        <v>17.329232346533384</v>
      </c>
      <c r="F133" s="83">
        <v>22.86092992430849</v>
      </c>
      <c r="G133" s="84">
        <v>19.6723006914485</v>
      </c>
      <c r="I133" s="85"/>
      <c r="J133" s="80"/>
      <c r="K133" s="88"/>
      <c r="L133" s="88"/>
      <c r="M133" s="88"/>
    </row>
    <row r="134" spans="1:13" s="78" customFormat="1" ht="9" customHeight="1">
      <c r="A134" s="82" t="s">
        <v>150</v>
      </c>
      <c r="B134" s="78">
        <v>7.419</v>
      </c>
      <c r="C134" s="78">
        <v>5.202</v>
      </c>
      <c r="D134" s="78">
        <v>12.622</v>
      </c>
      <c r="E134" s="83">
        <v>18.210603829160533</v>
      </c>
      <c r="F134" s="83">
        <v>18.682660537279126</v>
      </c>
      <c r="G134" s="84">
        <v>18.403440985638255</v>
      </c>
      <c r="I134" s="85"/>
      <c r="J134" s="80"/>
      <c r="K134" s="88"/>
      <c r="L134" s="88"/>
      <c r="M134" s="88"/>
    </row>
    <row r="135" spans="1:13" s="78" customFormat="1" ht="9" customHeight="1">
      <c r="A135" s="82" t="s">
        <v>151</v>
      </c>
      <c r="B135" s="78">
        <v>2.179</v>
      </c>
      <c r="C135" s="78">
        <v>1.614</v>
      </c>
      <c r="D135" s="78">
        <v>3.792</v>
      </c>
      <c r="E135" s="83">
        <v>16.23333085003352</v>
      </c>
      <c r="F135" s="83">
        <v>17.781205244023358</v>
      </c>
      <c r="G135" s="84">
        <v>16.85408240366238</v>
      </c>
      <c r="I135" s="76"/>
      <c r="J135" s="80"/>
      <c r="K135" s="88"/>
      <c r="L135" s="88"/>
      <c r="M135" s="88"/>
    </row>
    <row r="136" spans="1:13" s="78" customFormat="1" ht="9" customHeight="1">
      <c r="A136" s="82" t="s">
        <v>152</v>
      </c>
      <c r="B136" s="78">
        <v>6.461</v>
      </c>
      <c r="C136" s="78">
        <v>4.226</v>
      </c>
      <c r="D136" s="78">
        <v>10.687</v>
      </c>
      <c r="E136" s="83">
        <v>28.296763456400825</v>
      </c>
      <c r="F136" s="83">
        <v>27.294451979590516</v>
      </c>
      <c r="G136" s="84">
        <v>27.891742353063993</v>
      </c>
      <c r="J136" s="88"/>
      <c r="K136" s="88"/>
      <c r="L136" s="88"/>
      <c r="M136" s="88"/>
    </row>
    <row r="137" spans="1:7" ht="9" customHeight="1">
      <c r="A137" s="82" t="s">
        <v>153</v>
      </c>
      <c r="B137" s="78">
        <v>4.759</v>
      </c>
      <c r="C137" s="78">
        <v>3.899</v>
      </c>
      <c r="D137" s="78">
        <v>8.659</v>
      </c>
      <c r="E137" s="83">
        <v>16.442095080154782</v>
      </c>
      <c r="F137" s="83">
        <v>24.249020461471485</v>
      </c>
      <c r="G137" s="84">
        <v>19.23239233280768</v>
      </c>
    </row>
    <row r="138" spans="1:7" ht="9" customHeight="1">
      <c r="A138" s="75" t="s">
        <v>130</v>
      </c>
      <c r="B138" s="75">
        <v>1741.985</v>
      </c>
      <c r="C138" s="75">
        <v>1494.022</v>
      </c>
      <c r="D138" s="75">
        <v>3236.007</v>
      </c>
      <c r="E138" s="76">
        <v>11.860532553391069</v>
      </c>
      <c r="F138" s="76">
        <v>13.798169008087878</v>
      </c>
      <c r="G138" s="77">
        <v>12.682800858039004</v>
      </c>
    </row>
    <row r="139" spans="1:7" ht="3" customHeight="1">
      <c r="A139" s="92"/>
      <c r="B139" s="92"/>
      <c r="C139" s="92"/>
      <c r="D139" s="92"/>
      <c r="E139" s="92"/>
      <c r="F139" s="92"/>
      <c r="G139" s="93"/>
    </row>
  </sheetData>
  <sheetProtection/>
  <mergeCells count="3">
    <mergeCell ref="A5:A6"/>
    <mergeCell ref="B5:D5"/>
    <mergeCell ref="E5:G5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7.421875" style="67" customWidth="1"/>
    <col min="2" max="3" width="8.421875" style="67" customWidth="1"/>
    <col min="4" max="4" width="10.28125" style="67" customWidth="1"/>
    <col min="5" max="5" width="8.421875" style="157" customWidth="1"/>
    <col min="6" max="6" width="8.421875" style="67" customWidth="1"/>
    <col min="7" max="7" width="9.28125" style="68" customWidth="1"/>
    <col min="8" max="8" width="8.421875" style="67" customWidth="1"/>
    <col min="9" max="16384" width="9.140625" style="67" customWidth="1"/>
  </cols>
  <sheetData>
    <row r="1" ht="12" customHeight="1">
      <c r="A1" s="66" t="s">
        <v>149</v>
      </c>
    </row>
    <row r="2" ht="12" customHeight="1">
      <c r="A2" s="66" t="s">
        <v>192</v>
      </c>
    </row>
    <row r="3" spans="1:13" ht="15" customHeight="1">
      <c r="A3" s="66" t="s">
        <v>193</v>
      </c>
      <c r="E3" s="67"/>
      <c r="J3" s="68"/>
      <c r="K3" s="68"/>
      <c r="L3" s="68"/>
      <c r="M3" s="68"/>
    </row>
    <row r="4" spans="1:8" ht="21.75" customHeight="1">
      <c r="A4" s="58" t="s">
        <v>3</v>
      </c>
      <c r="B4" s="53" t="s">
        <v>147</v>
      </c>
      <c r="C4" s="53"/>
      <c r="D4" s="53"/>
      <c r="E4" s="53" t="s">
        <v>148</v>
      </c>
      <c r="F4" s="53"/>
      <c r="G4" s="53"/>
      <c r="H4" s="154"/>
    </row>
    <row r="5" spans="1:8" s="72" customFormat="1" ht="21.75" customHeight="1">
      <c r="A5" s="59"/>
      <c r="B5" s="12" t="s">
        <v>4</v>
      </c>
      <c r="C5" s="12" t="s">
        <v>0</v>
      </c>
      <c r="D5" s="12" t="s">
        <v>1</v>
      </c>
      <c r="E5" s="12" t="s">
        <v>4</v>
      </c>
      <c r="F5" s="12" t="s">
        <v>0</v>
      </c>
      <c r="G5" s="17" t="s">
        <v>1</v>
      </c>
      <c r="H5" s="16"/>
    </row>
    <row r="6" spans="1:8" s="72" customFormat="1" ht="4.5" customHeight="1">
      <c r="A6" s="43"/>
      <c r="B6" s="16"/>
      <c r="C6" s="16"/>
      <c r="D6" s="16"/>
      <c r="E6" s="16"/>
      <c r="F6" s="16"/>
      <c r="G6" s="16"/>
      <c r="H6" s="16"/>
    </row>
    <row r="7" spans="1:13" s="75" customFormat="1" ht="9" customHeight="1">
      <c r="A7" s="75" t="s">
        <v>8</v>
      </c>
      <c r="B7" s="161">
        <v>312.396</v>
      </c>
      <c r="C7" s="161">
        <v>506.759</v>
      </c>
      <c r="D7" s="161">
        <v>819.154</v>
      </c>
      <c r="E7" s="79">
        <v>22.589250011388774</v>
      </c>
      <c r="F7" s="79">
        <v>36.34147688278496</v>
      </c>
      <c r="G7" s="79">
        <v>29.493778126787884</v>
      </c>
      <c r="H7" s="79"/>
      <c r="J7" s="79"/>
      <c r="K7" s="74"/>
      <c r="L7" s="74"/>
      <c r="M7" s="162"/>
    </row>
    <row r="8" spans="1:13" s="78" customFormat="1" ht="9" customHeight="1">
      <c r="A8" s="82" t="s">
        <v>9</v>
      </c>
      <c r="B8" s="163">
        <v>161.979</v>
      </c>
      <c r="C8" s="163">
        <v>261.149</v>
      </c>
      <c r="D8" s="163">
        <v>423.128</v>
      </c>
      <c r="E8" s="85">
        <v>22.753566592309983</v>
      </c>
      <c r="F8" s="85">
        <v>35.878127928031894</v>
      </c>
      <c r="G8" s="85">
        <v>29.38874619555176</v>
      </c>
      <c r="H8" s="85"/>
      <c r="J8" s="85"/>
      <c r="K8" s="74"/>
      <c r="L8" s="164"/>
      <c r="M8" s="165"/>
    </row>
    <row r="9" spans="1:13" s="78" customFormat="1" ht="9" customHeight="1">
      <c r="A9" s="82" t="s">
        <v>10</v>
      </c>
      <c r="B9" s="163">
        <v>12.87</v>
      </c>
      <c r="C9" s="163">
        <v>20.207</v>
      </c>
      <c r="D9" s="163">
        <v>33.078</v>
      </c>
      <c r="E9" s="85">
        <v>23.337201711757448</v>
      </c>
      <c r="F9" s="85">
        <v>36.83577300982555</v>
      </c>
      <c r="G9" s="85">
        <v>30.069542293532116</v>
      </c>
      <c r="H9" s="85"/>
      <c r="J9" s="85"/>
      <c r="K9" s="74"/>
      <c r="L9" s="164"/>
      <c r="M9" s="165"/>
    </row>
    <row r="10" spans="1:13" s="78" customFormat="1" ht="9" customHeight="1">
      <c r="A10" s="82" t="s">
        <v>11</v>
      </c>
      <c r="B10" s="163">
        <v>27.973</v>
      </c>
      <c r="C10" s="163">
        <v>46.011</v>
      </c>
      <c r="D10" s="163">
        <v>73.985</v>
      </c>
      <c r="E10" s="85">
        <v>23.39720802629708</v>
      </c>
      <c r="F10" s="85">
        <v>38.83374689826303</v>
      </c>
      <c r="G10" s="85">
        <v>31.081041341964973</v>
      </c>
      <c r="H10" s="85"/>
      <c r="J10" s="85"/>
      <c r="K10" s="74"/>
      <c r="L10" s="164"/>
      <c r="M10" s="165"/>
    </row>
    <row r="11" spans="1:13" s="78" customFormat="1" ht="9" customHeight="1">
      <c r="A11" s="82" t="s">
        <v>12</v>
      </c>
      <c r="B11" s="163">
        <v>41.597</v>
      </c>
      <c r="C11" s="163">
        <v>66.781</v>
      </c>
      <c r="D11" s="163">
        <v>108.377</v>
      </c>
      <c r="E11" s="85">
        <v>22.106779192619207</v>
      </c>
      <c r="F11" s="85">
        <v>36.10096008303421</v>
      </c>
      <c r="G11" s="85">
        <v>29.043971828872188</v>
      </c>
      <c r="H11" s="85"/>
      <c r="J11" s="85"/>
      <c r="K11" s="74"/>
      <c r="L11" s="164"/>
      <c r="M11" s="165"/>
    </row>
    <row r="12" spans="1:13" s="78" customFormat="1" ht="9" customHeight="1">
      <c r="A12" s="82" t="s">
        <v>13</v>
      </c>
      <c r="B12" s="163">
        <v>14.025</v>
      </c>
      <c r="C12" s="163">
        <v>25.784</v>
      </c>
      <c r="D12" s="163">
        <v>39.809</v>
      </c>
      <c r="E12" s="85">
        <v>20.571453716062603</v>
      </c>
      <c r="F12" s="85">
        <v>37.85863213226441</v>
      </c>
      <c r="G12" s="85">
        <v>29.21075417149733</v>
      </c>
      <c r="H12" s="85"/>
      <c r="J12" s="85"/>
      <c r="K12" s="74"/>
      <c r="L12" s="166"/>
      <c r="M12" s="165"/>
    </row>
    <row r="13" spans="1:13" s="78" customFormat="1" ht="9" customHeight="1">
      <c r="A13" s="82" t="s">
        <v>14</v>
      </c>
      <c r="B13" s="163">
        <v>28.855</v>
      </c>
      <c r="C13" s="163">
        <v>49.881</v>
      </c>
      <c r="D13" s="163">
        <v>78.736</v>
      </c>
      <c r="E13" s="85">
        <v>21.56576980568012</v>
      </c>
      <c r="F13" s="85">
        <v>37.38168573933766</v>
      </c>
      <c r="G13" s="85">
        <v>29.462986038609923</v>
      </c>
      <c r="H13" s="85"/>
      <c r="J13" s="85"/>
      <c r="K13" s="74"/>
      <c r="L13" s="81"/>
      <c r="M13" s="165"/>
    </row>
    <row r="14" spans="1:13" s="78" customFormat="1" ht="9" customHeight="1">
      <c r="A14" s="82" t="s">
        <v>15</v>
      </c>
      <c r="B14" s="163">
        <v>12.489</v>
      </c>
      <c r="C14" s="163">
        <v>17.887</v>
      </c>
      <c r="D14" s="163">
        <v>30.376</v>
      </c>
      <c r="E14" s="85">
        <v>22.500675614809477</v>
      </c>
      <c r="F14" s="85">
        <v>31.912578055307762</v>
      </c>
      <c r="G14" s="85">
        <v>27.22961767737887</v>
      </c>
      <c r="H14" s="85"/>
      <c r="J14" s="85"/>
      <c r="K14" s="74"/>
      <c r="L14" s="81"/>
      <c r="M14" s="165"/>
    </row>
    <row r="15" spans="1:13" s="78" customFormat="1" ht="9" customHeight="1">
      <c r="A15" s="82" t="s">
        <v>157</v>
      </c>
      <c r="B15" s="163">
        <v>12.607</v>
      </c>
      <c r="C15" s="163">
        <v>19.058</v>
      </c>
      <c r="D15" s="163">
        <v>31.665</v>
      </c>
      <c r="E15" s="85">
        <v>24.862445027313782</v>
      </c>
      <c r="F15" s="85">
        <v>37.6313087433852</v>
      </c>
      <c r="G15" s="85">
        <v>31.242908308748802</v>
      </c>
      <c r="H15" s="85"/>
      <c r="J15" s="85"/>
      <c r="K15" s="74"/>
      <c r="L15" s="81"/>
      <c r="M15" s="165"/>
    </row>
    <row r="16" spans="1:13" s="75" customFormat="1" ht="9" customHeight="1">
      <c r="A16" s="75" t="s">
        <v>16</v>
      </c>
      <c r="B16" s="161">
        <v>8.58</v>
      </c>
      <c r="C16" s="161">
        <v>13.671</v>
      </c>
      <c r="D16" s="161">
        <v>22.251</v>
      </c>
      <c r="E16" s="79">
        <v>20.981586090528943</v>
      </c>
      <c r="F16" s="79">
        <v>33.50324715108442</v>
      </c>
      <c r="G16" s="79">
        <v>27.23567284388847</v>
      </c>
      <c r="H16" s="79"/>
      <c r="J16" s="79"/>
      <c r="K16" s="74"/>
      <c r="L16" s="167"/>
      <c r="M16" s="168"/>
    </row>
    <row r="17" spans="1:13" s="78" customFormat="1" ht="9" customHeight="1">
      <c r="A17" s="82" t="s">
        <v>17</v>
      </c>
      <c r="B17" s="163">
        <v>8.58</v>
      </c>
      <c r="C17" s="163">
        <v>13.671</v>
      </c>
      <c r="D17" s="163">
        <v>22.251</v>
      </c>
      <c r="E17" s="85">
        <v>20.981586090528943</v>
      </c>
      <c r="F17" s="85">
        <v>33.50324715108442</v>
      </c>
      <c r="G17" s="85">
        <v>27.23567284388847</v>
      </c>
      <c r="H17" s="85"/>
      <c r="J17" s="85"/>
      <c r="K17" s="74"/>
      <c r="L17" s="81"/>
      <c r="M17" s="165"/>
    </row>
    <row r="18" spans="1:13" s="158" customFormat="1" ht="9" customHeight="1">
      <c r="A18" s="75" t="s">
        <v>18</v>
      </c>
      <c r="B18" s="161">
        <v>698.942</v>
      </c>
      <c r="C18" s="161">
        <v>1173.847</v>
      </c>
      <c r="D18" s="161">
        <v>1872.788</v>
      </c>
      <c r="E18" s="79">
        <v>21.711060513343007</v>
      </c>
      <c r="F18" s="79">
        <v>36.87636576572728</v>
      </c>
      <c r="G18" s="79">
        <v>29.2509549026667</v>
      </c>
      <c r="H18" s="87"/>
      <c r="J18" s="87"/>
      <c r="K18" s="74"/>
      <c r="L18" s="167"/>
      <c r="M18" s="168"/>
    </row>
    <row r="19" spans="1:13" ht="9" customHeight="1">
      <c r="A19" s="82" t="s">
        <v>19</v>
      </c>
      <c r="B19" s="163">
        <v>64.035</v>
      </c>
      <c r="C19" s="163">
        <v>102.421</v>
      </c>
      <c r="D19" s="163">
        <v>166.456</v>
      </c>
      <c r="E19" s="85">
        <v>22.56104005919036</v>
      </c>
      <c r="F19" s="85">
        <v>36.193596036483015</v>
      </c>
      <c r="G19" s="85">
        <v>29.367056449051887</v>
      </c>
      <c r="H19" s="85"/>
      <c r="J19" s="85"/>
      <c r="K19" s="74"/>
      <c r="L19" s="81"/>
      <c r="M19" s="165"/>
    </row>
    <row r="20" spans="1:11" ht="9" customHeight="1">
      <c r="A20" s="82" t="s">
        <v>20</v>
      </c>
      <c r="B20" s="163">
        <v>42.267</v>
      </c>
      <c r="C20" s="163">
        <v>72.164</v>
      </c>
      <c r="D20" s="163">
        <v>114.43</v>
      </c>
      <c r="E20" s="85">
        <v>21.73032333026575</v>
      </c>
      <c r="F20" s="85">
        <v>37.586199712494015</v>
      </c>
      <c r="G20" s="85">
        <v>29.606497232880475</v>
      </c>
      <c r="H20" s="85"/>
      <c r="J20" s="85"/>
      <c r="K20" s="74"/>
    </row>
    <row r="21" spans="1:11" ht="9" customHeight="1">
      <c r="A21" s="82" t="s">
        <v>21</v>
      </c>
      <c r="B21" s="163">
        <v>12.028</v>
      </c>
      <c r="C21" s="163">
        <v>22.798</v>
      </c>
      <c r="D21" s="163">
        <v>34.825</v>
      </c>
      <c r="E21" s="85">
        <v>20.195439739413683</v>
      </c>
      <c r="F21" s="85">
        <v>38.98826829018025</v>
      </c>
      <c r="G21" s="85">
        <v>29.5049605612085</v>
      </c>
      <c r="H21" s="85"/>
      <c r="J21" s="85"/>
      <c r="K21" s="74"/>
    </row>
    <row r="22" spans="1:11" ht="9" customHeight="1">
      <c r="A22" s="82" t="s">
        <v>22</v>
      </c>
      <c r="B22" s="163">
        <v>212.055</v>
      </c>
      <c r="C22" s="163">
        <v>341.329</v>
      </c>
      <c r="D22" s="163">
        <v>553.384</v>
      </c>
      <c r="E22" s="85">
        <v>21.131813366790006</v>
      </c>
      <c r="F22" s="85">
        <v>33.63533252594372</v>
      </c>
      <c r="G22" s="85">
        <v>27.41859405037953</v>
      </c>
      <c r="H22" s="85"/>
      <c r="J22" s="85"/>
      <c r="K22" s="74"/>
    </row>
    <row r="23" spans="1:11" ht="9" customHeight="1">
      <c r="A23" s="82" t="s">
        <v>23</v>
      </c>
      <c r="B23" s="163">
        <v>89.7</v>
      </c>
      <c r="C23" s="163">
        <v>156.306</v>
      </c>
      <c r="D23" s="163">
        <v>246.006</v>
      </c>
      <c r="E23" s="85">
        <v>24.33215425012478</v>
      </c>
      <c r="F23" s="85">
        <v>43.98426419936517</v>
      </c>
      <c r="G23" s="85">
        <v>33.977978387217966</v>
      </c>
      <c r="H23" s="85"/>
      <c r="J23" s="85"/>
      <c r="K23" s="74"/>
    </row>
    <row r="24" spans="1:11" ht="9" customHeight="1">
      <c r="A24" s="82" t="s">
        <v>24</v>
      </c>
      <c r="B24" s="163">
        <v>89.061</v>
      </c>
      <c r="C24" s="163">
        <v>164.074</v>
      </c>
      <c r="D24" s="163">
        <v>253.135</v>
      </c>
      <c r="E24" s="85">
        <v>21.433315845458527</v>
      </c>
      <c r="F24" s="85">
        <v>40.72376177415952</v>
      </c>
      <c r="G24" s="85">
        <v>30.929680445638613</v>
      </c>
      <c r="H24" s="85"/>
      <c r="J24" s="85"/>
      <c r="K24" s="74"/>
    </row>
    <row r="25" spans="1:11" ht="9" customHeight="1">
      <c r="A25" s="82" t="s">
        <v>25</v>
      </c>
      <c r="B25" s="163">
        <v>44.657</v>
      </c>
      <c r="C25" s="163">
        <v>58.974</v>
      </c>
      <c r="D25" s="163">
        <v>103.631</v>
      </c>
      <c r="E25" s="85">
        <v>25.319060875284187</v>
      </c>
      <c r="F25" s="85">
        <v>33.981768522466666</v>
      </c>
      <c r="G25" s="85">
        <v>29.6153725248126</v>
      </c>
      <c r="H25" s="85"/>
      <c r="J25" s="85"/>
      <c r="K25" s="74"/>
    </row>
    <row r="26" spans="1:11" ht="9" customHeight="1">
      <c r="A26" s="82" t="s">
        <v>26</v>
      </c>
      <c r="B26" s="163">
        <v>24.17</v>
      </c>
      <c r="C26" s="163">
        <v>44.795</v>
      </c>
      <c r="D26" s="163">
        <v>68.964</v>
      </c>
      <c r="E26" s="85">
        <v>20.63712975691391</v>
      </c>
      <c r="F26" s="85">
        <v>39.45618377359488</v>
      </c>
      <c r="G26" s="85">
        <v>29.8997186225076</v>
      </c>
      <c r="H26" s="85"/>
      <c r="J26" s="85"/>
      <c r="K26" s="74"/>
    </row>
    <row r="27" spans="1:11" s="172" customFormat="1" ht="21.75" customHeight="1">
      <c r="A27" s="89" t="s">
        <v>27</v>
      </c>
      <c r="B27" s="169">
        <v>26.044</v>
      </c>
      <c r="C27" s="169">
        <v>50.164</v>
      </c>
      <c r="D27" s="169">
        <v>76.207</v>
      </c>
      <c r="E27" s="170">
        <v>19.50028826643306</v>
      </c>
      <c r="F27" s="170">
        <v>38.49678067947232</v>
      </c>
      <c r="G27" s="170">
        <v>28.88116605524058</v>
      </c>
      <c r="H27" s="171"/>
      <c r="J27" s="171"/>
      <c r="K27" s="173"/>
    </row>
    <row r="28" spans="1:11" ht="9" customHeight="1">
      <c r="A28" s="82" t="s">
        <v>28</v>
      </c>
      <c r="B28" s="163">
        <v>22.68</v>
      </c>
      <c r="C28" s="163">
        <v>40.916</v>
      </c>
      <c r="D28" s="163">
        <v>63.596</v>
      </c>
      <c r="E28" s="85">
        <v>20.46672803075424</v>
      </c>
      <c r="F28" s="85">
        <v>38.017542555563814</v>
      </c>
      <c r="G28" s="85">
        <v>29.113981999468958</v>
      </c>
      <c r="H28" s="85"/>
      <c r="J28" s="85"/>
      <c r="K28" s="74"/>
    </row>
    <row r="29" spans="1:11" ht="9" customHeight="1">
      <c r="A29" s="82" t="s">
        <v>29</v>
      </c>
      <c r="B29" s="163">
        <v>17.095</v>
      </c>
      <c r="C29" s="163">
        <v>27.357</v>
      </c>
      <c r="D29" s="163">
        <v>44.452</v>
      </c>
      <c r="E29" s="85">
        <v>22.448229222748935</v>
      </c>
      <c r="F29" s="85">
        <v>37.11285661959221</v>
      </c>
      <c r="G29" s="85">
        <v>29.66116397314934</v>
      </c>
      <c r="H29" s="85"/>
      <c r="J29" s="85"/>
      <c r="K29" s="74"/>
    </row>
    <row r="30" spans="1:11" s="158" customFormat="1" ht="9" customHeight="1">
      <c r="A30" s="82" t="s">
        <v>154</v>
      </c>
      <c r="B30" s="163">
        <v>55.151</v>
      </c>
      <c r="C30" s="163">
        <v>92.55</v>
      </c>
      <c r="D30" s="163">
        <v>147.701</v>
      </c>
      <c r="E30" s="85">
        <v>19.716925144969505</v>
      </c>
      <c r="F30" s="85">
        <v>33.295199447418405</v>
      </c>
      <c r="G30" s="85">
        <v>26.484806753669655</v>
      </c>
      <c r="H30" s="87"/>
      <c r="J30" s="87"/>
      <c r="K30" s="74"/>
    </row>
    <row r="31" spans="1:11" ht="9" customHeight="1">
      <c r="A31" s="75" t="s">
        <v>30</v>
      </c>
      <c r="B31" s="161">
        <v>69.134</v>
      </c>
      <c r="C31" s="161">
        <v>116.941</v>
      </c>
      <c r="D31" s="161">
        <v>186.075</v>
      </c>
      <c r="E31" s="79">
        <v>20.32456269292959</v>
      </c>
      <c r="F31" s="79">
        <v>34.65945465323059</v>
      </c>
      <c r="G31" s="79">
        <v>27.462917865840158</v>
      </c>
      <c r="H31" s="85"/>
      <c r="J31" s="85"/>
      <c r="K31" s="74"/>
    </row>
    <row r="32" spans="1:11" ht="9" customHeight="1">
      <c r="A32" s="82" t="s">
        <v>31</v>
      </c>
      <c r="B32" s="163">
        <v>31.679</v>
      </c>
      <c r="C32" s="163">
        <v>54.465</v>
      </c>
      <c r="D32" s="163">
        <v>86.145</v>
      </c>
      <c r="E32" s="85">
        <v>18.882398521785777</v>
      </c>
      <c r="F32" s="85">
        <v>32.79838612549681</v>
      </c>
      <c r="G32" s="85">
        <v>25.805127774998578</v>
      </c>
      <c r="H32" s="85"/>
      <c r="J32" s="85"/>
      <c r="K32" s="74"/>
    </row>
    <row r="33" spans="1:11" s="158" customFormat="1" ht="9" customHeight="1">
      <c r="A33" s="82" t="s">
        <v>32</v>
      </c>
      <c r="B33" s="163">
        <v>37.454</v>
      </c>
      <c r="C33" s="163">
        <v>62.476</v>
      </c>
      <c r="D33" s="163">
        <v>99.93</v>
      </c>
      <c r="E33" s="85">
        <v>21.727578605406663</v>
      </c>
      <c r="F33" s="85">
        <v>36.46295982864579</v>
      </c>
      <c r="G33" s="85">
        <v>29.07299815839009</v>
      </c>
      <c r="H33" s="79"/>
      <c r="J33" s="79"/>
      <c r="K33" s="74"/>
    </row>
    <row r="34" spans="1:11" ht="9" customHeight="1">
      <c r="A34" s="75" t="s">
        <v>33</v>
      </c>
      <c r="B34" s="161">
        <v>359.919</v>
      </c>
      <c r="C34" s="161">
        <v>624.275</v>
      </c>
      <c r="D34" s="161">
        <v>984.194</v>
      </c>
      <c r="E34" s="79">
        <v>22.614341221650314</v>
      </c>
      <c r="F34" s="79">
        <v>39.50652519773038</v>
      </c>
      <c r="G34" s="79">
        <v>31.030155744460288</v>
      </c>
      <c r="H34" s="85"/>
      <c r="J34" s="85"/>
      <c r="K34" s="74"/>
    </row>
    <row r="35" spans="1:11" ht="9" customHeight="1">
      <c r="A35" s="82" t="s">
        <v>34</v>
      </c>
      <c r="B35" s="163">
        <v>65.954</v>
      </c>
      <c r="C35" s="163">
        <v>106.099</v>
      </c>
      <c r="D35" s="163">
        <v>172.053</v>
      </c>
      <c r="E35" s="85">
        <v>22.089148338306856</v>
      </c>
      <c r="F35" s="85">
        <v>35.914751590114385</v>
      </c>
      <c r="G35" s="85">
        <v>28.965151515151515</v>
      </c>
      <c r="H35" s="85"/>
      <c r="J35" s="85"/>
      <c r="K35" s="74"/>
    </row>
    <row r="36" spans="1:11" ht="9" customHeight="1">
      <c r="A36" s="82" t="s">
        <v>35</v>
      </c>
      <c r="B36" s="163">
        <v>70.112</v>
      </c>
      <c r="C36" s="163">
        <v>115.356</v>
      </c>
      <c r="D36" s="163">
        <v>185.469</v>
      </c>
      <c r="E36" s="85">
        <v>24.529351465386647</v>
      </c>
      <c r="F36" s="85">
        <v>41.59296183453821</v>
      </c>
      <c r="G36" s="85">
        <v>32.93274736982288</v>
      </c>
      <c r="H36" s="85"/>
      <c r="J36" s="85"/>
      <c r="K36" s="74"/>
    </row>
    <row r="37" spans="1:11" ht="9" customHeight="1">
      <c r="A37" s="82" t="s">
        <v>36</v>
      </c>
      <c r="B37" s="163">
        <v>14.242</v>
      </c>
      <c r="C37" s="163">
        <v>21.013</v>
      </c>
      <c r="D37" s="163">
        <v>35.255</v>
      </c>
      <c r="E37" s="85">
        <v>21.68722399878179</v>
      </c>
      <c r="F37" s="85">
        <v>31.98715216464715</v>
      </c>
      <c r="G37" s="85">
        <v>26.838050577792664</v>
      </c>
      <c r="H37" s="85"/>
      <c r="J37" s="85"/>
      <c r="K37" s="74"/>
    </row>
    <row r="38" spans="1:11" ht="9" customHeight="1">
      <c r="A38" s="82" t="s">
        <v>37</v>
      </c>
      <c r="B38" s="163">
        <v>60.246</v>
      </c>
      <c r="C38" s="163">
        <v>109.342</v>
      </c>
      <c r="D38" s="163">
        <v>169.589</v>
      </c>
      <c r="E38" s="85">
        <v>20.886187852965342</v>
      </c>
      <c r="F38" s="85">
        <v>38.388512446020435</v>
      </c>
      <c r="G38" s="85">
        <v>29.58228018120322</v>
      </c>
      <c r="H38" s="85"/>
      <c r="J38" s="85"/>
      <c r="K38" s="74"/>
    </row>
    <row r="39" spans="1:11" ht="9" customHeight="1">
      <c r="A39" s="82" t="s">
        <v>38</v>
      </c>
      <c r="B39" s="163">
        <v>64.086</v>
      </c>
      <c r="C39" s="163">
        <v>113.884</v>
      </c>
      <c r="D39" s="163">
        <v>177.97</v>
      </c>
      <c r="E39" s="85">
        <v>23.669980941687474</v>
      </c>
      <c r="F39" s="85">
        <v>41.476312569197596</v>
      </c>
      <c r="G39" s="85">
        <v>32.635644130828645</v>
      </c>
      <c r="H39" s="85"/>
      <c r="J39" s="85"/>
      <c r="K39" s="74"/>
    </row>
    <row r="40" spans="1:11" ht="9" customHeight="1">
      <c r="A40" s="82" t="s">
        <v>39</v>
      </c>
      <c r="B40" s="163">
        <v>66.614</v>
      </c>
      <c r="C40" s="163">
        <v>125.368</v>
      </c>
      <c r="D40" s="163">
        <v>191.982</v>
      </c>
      <c r="E40" s="85">
        <v>21.969809404136452</v>
      </c>
      <c r="F40" s="85">
        <v>41.20897362149724</v>
      </c>
      <c r="G40" s="85">
        <v>31.60551304508159</v>
      </c>
      <c r="H40" s="85"/>
      <c r="J40" s="85"/>
      <c r="K40" s="74"/>
    </row>
    <row r="41" spans="1:11" s="158" customFormat="1" ht="9" customHeight="1">
      <c r="A41" s="82" t="s">
        <v>40</v>
      </c>
      <c r="B41" s="163">
        <v>18.664</v>
      </c>
      <c r="C41" s="163">
        <v>33.213</v>
      </c>
      <c r="D41" s="163">
        <v>51.877</v>
      </c>
      <c r="E41" s="85">
        <v>23.604998229372185</v>
      </c>
      <c r="F41" s="85">
        <v>42.52897112491197</v>
      </c>
      <c r="G41" s="85">
        <v>33.00840528623149</v>
      </c>
      <c r="H41" s="79"/>
      <c r="J41" s="79"/>
      <c r="K41" s="74"/>
    </row>
    <row r="42" spans="1:11" ht="9" customHeight="1">
      <c r="A42" s="75" t="s">
        <v>41</v>
      </c>
      <c r="B42" s="161">
        <v>89.68</v>
      </c>
      <c r="C42" s="161">
        <v>150.167</v>
      </c>
      <c r="D42" s="161">
        <v>239.847</v>
      </c>
      <c r="E42" s="79">
        <v>23.36457120228018</v>
      </c>
      <c r="F42" s="79">
        <v>39.26427368663257</v>
      </c>
      <c r="G42" s="79">
        <v>31.30013663395021</v>
      </c>
      <c r="H42" s="85"/>
      <c r="J42" s="85"/>
      <c r="K42" s="74"/>
    </row>
    <row r="43" spans="1:11" ht="9" customHeight="1">
      <c r="A43" s="82" t="s">
        <v>42</v>
      </c>
      <c r="B43" s="163">
        <v>39.553</v>
      </c>
      <c r="C43" s="163">
        <v>67.452</v>
      </c>
      <c r="D43" s="163">
        <v>107.006</v>
      </c>
      <c r="E43" s="85">
        <v>23.437981464362746</v>
      </c>
      <c r="F43" s="85">
        <v>39.91384309502112</v>
      </c>
      <c r="G43" s="85">
        <v>31.682013323464105</v>
      </c>
      <c r="H43" s="85"/>
      <c r="J43" s="85"/>
      <c r="K43" s="74"/>
    </row>
    <row r="44" spans="1:11" ht="9" customHeight="1">
      <c r="A44" s="82" t="s">
        <v>43</v>
      </c>
      <c r="B44" s="163">
        <v>10.634</v>
      </c>
      <c r="C44" s="163">
        <v>16.694</v>
      </c>
      <c r="D44" s="163">
        <v>27.328</v>
      </c>
      <c r="E44" s="85">
        <v>24.001263937164268</v>
      </c>
      <c r="F44" s="85">
        <v>39.32533980353819</v>
      </c>
      <c r="G44" s="85">
        <v>31.49947554664177</v>
      </c>
      <c r="H44" s="85"/>
      <c r="J44" s="85"/>
      <c r="K44" s="74"/>
    </row>
    <row r="45" spans="1:11" ht="9" customHeight="1">
      <c r="A45" s="82" t="s">
        <v>44</v>
      </c>
      <c r="B45" s="163">
        <v>18.577</v>
      </c>
      <c r="C45" s="163">
        <v>26.817</v>
      </c>
      <c r="D45" s="163">
        <v>45.394</v>
      </c>
      <c r="E45" s="85">
        <v>26.426447785823008</v>
      </c>
      <c r="F45" s="85">
        <v>37.58988519925429</v>
      </c>
      <c r="G45" s="85">
        <v>32.04908252670521</v>
      </c>
      <c r="H45" s="85"/>
      <c r="J45" s="85"/>
      <c r="K45" s="74"/>
    </row>
    <row r="46" spans="1:11" s="158" customFormat="1" ht="9" customHeight="1">
      <c r="A46" s="82" t="s">
        <v>45</v>
      </c>
      <c r="B46" s="163">
        <v>20.915</v>
      </c>
      <c r="C46" s="163">
        <v>39.204</v>
      </c>
      <c r="D46" s="163">
        <v>60.119</v>
      </c>
      <c r="E46" s="85">
        <v>20.817159351050062</v>
      </c>
      <c r="F46" s="85">
        <v>39.335774845733205</v>
      </c>
      <c r="G46" s="85">
        <v>30.039223524121216</v>
      </c>
      <c r="H46" s="79"/>
      <c r="J46" s="79"/>
      <c r="K46" s="74"/>
    </row>
    <row r="47" spans="1:11" ht="9" customHeight="1">
      <c r="A47" s="75" t="s">
        <v>46</v>
      </c>
      <c r="B47" s="161">
        <v>116.51</v>
      </c>
      <c r="C47" s="161">
        <v>188.228</v>
      </c>
      <c r="D47" s="161">
        <v>304.738</v>
      </c>
      <c r="E47" s="79">
        <v>24.520058422180227</v>
      </c>
      <c r="F47" s="79">
        <v>38.745028941236534</v>
      </c>
      <c r="G47" s="79">
        <v>31.7113678413776</v>
      </c>
      <c r="H47" s="85"/>
      <c r="J47" s="85"/>
      <c r="K47" s="74"/>
    </row>
    <row r="48" spans="1:11" ht="9" customHeight="1">
      <c r="A48" s="82" t="s">
        <v>47</v>
      </c>
      <c r="B48" s="163">
        <v>14.021</v>
      </c>
      <c r="C48" s="163">
        <v>27.571</v>
      </c>
      <c r="D48" s="163">
        <v>41.593</v>
      </c>
      <c r="E48" s="85">
        <v>21.31336930911302</v>
      </c>
      <c r="F48" s="85">
        <v>41.131101563432395</v>
      </c>
      <c r="G48" s="85">
        <v>31.316021292455034</v>
      </c>
      <c r="H48" s="85"/>
      <c r="J48" s="85"/>
      <c r="K48" s="74"/>
    </row>
    <row r="49" spans="1:11" ht="9" customHeight="1">
      <c r="A49" s="82" t="s">
        <v>48</v>
      </c>
      <c r="B49" s="163">
        <v>21.283</v>
      </c>
      <c r="C49" s="163">
        <v>32.675</v>
      </c>
      <c r="D49" s="163">
        <v>53.958</v>
      </c>
      <c r="E49" s="85">
        <v>25.25542594724164</v>
      </c>
      <c r="F49" s="85">
        <v>38.168607707313654</v>
      </c>
      <c r="G49" s="85">
        <v>31.762794476035744</v>
      </c>
      <c r="H49" s="85"/>
      <c r="J49" s="85"/>
      <c r="K49" s="74"/>
    </row>
    <row r="50" spans="1:11" ht="9" customHeight="1">
      <c r="A50" s="82" t="s">
        <v>49</v>
      </c>
      <c r="B50" s="163">
        <v>65.747</v>
      </c>
      <c r="C50" s="163">
        <v>101.293</v>
      </c>
      <c r="D50" s="163">
        <v>167.041</v>
      </c>
      <c r="E50" s="85">
        <v>25.550279025664143</v>
      </c>
      <c r="F50" s="85">
        <v>38.229544082125614</v>
      </c>
      <c r="G50" s="85">
        <v>31.982790971961617</v>
      </c>
      <c r="H50" s="85"/>
      <c r="J50" s="85"/>
      <c r="K50" s="74"/>
    </row>
    <row r="51" spans="1:11" s="158" customFormat="1" ht="9" customHeight="1">
      <c r="A51" s="82" t="s">
        <v>50</v>
      </c>
      <c r="B51" s="163">
        <v>15.458</v>
      </c>
      <c r="C51" s="163">
        <v>26.688</v>
      </c>
      <c r="D51" s="163">
        <v>42.147</v>
      </c>
      <c r="E51" s="85">
        <v>22.805464577616476</v>
      </c>
      <c r="F51" s="85">
        <v>39.12508063097402</v>
      </c>
      <c r="G51" s="85">
        <v>30.991580572815174</v>
      </c>
      <c r="H51" s="79"/>
      <c r="J51" s="79"/>
      <c r="K51" s="74"/>
    </row>
    <row r="52" spans="1:11" ht="9" customHeight="1">
      <c r="A52" s="75" t="s">
        <v>51</v>
      </c>
      <c r="B52" s="161">
        <v>285.14</v>
      </c>
      <c r="C52" s="161">
        <v>486.319</v>
      </c>
      <c r="D52" s="161">
        <v>771.459</v>
      </c>
      <c r="E52" s="79">
        <v>20.484695746878874</v>
      </c>
      <c r="F52" s="79">
        <v>34.57358774935662</v>
      </c>
      <c r="G52" s="79">
        <v>27.56602798699057</v>
      </c>
      <c r="H52" s="85"/>
      <c r="J52" s="85"/>
      <c r="K52" s="74"/>
    </row>
    <row r="53" spans="1:11" ht="9" customHeight="1">
      <c r="A53" s="82" t="s">
        <v>52</v>
      </c>
      <c r="B53" s="163">
        <v>18.967</v>
      </c>
      <c r="C53" s="163">
        <v>32.713</v>
      </c>
      <c r="D53" s="163">
        <v>51.68</v>
      </c>
      <c r="E53" s="85">
        <v>20.934416458797816</v>
      </c>
      <c r="F53" s="85">
        <v>36.57045119170058</v>
      </c>
      <c r="G53" s="85">
        <v>28.70250036100281</v>
      </c>
      <c r="H53" s="85"/>
      <c r="J53" s="85"/>
      <c r="K53" s="74"/>
    </row>
    <row r="54" spans="1:11" ht="9" customHeight="1">
      <c r="A54" s="82" t="s">
        <v>53</v>
      </c>
      <c r="B54" s="163">
        <v>25.86</v>
      </c>
      <c r="C54" s="163">
        <v>47.188</v>
      </c>
      <c r="D54" s="163">
        <v>73.048</v>
      </c>
      <c r="E54" s="85">
        <v>18.515468936828313</v>
      </c>
      <c r="F54" s="85">
        <v>33.567129991890624</v>
      </c>
      <c r="G54" s="85">
        <v>26.065763885171904</v>
      </c>
      <c r="H54" s="85"/>
      <c r="J54" s="85"/>
      <c r="K54" s="74"/>
    </row>
    <row r="55" spans="1:11" ht="9" customHeight="1">
      <c r="A55" s="82" t="s">
        <v>54</v>
      </c>
      <c r="B55" s="163">
        <v>36.723</v>
      </c>
      <c r="C55" s="163">
        <v>63.775</v>
      </c>
      <c r="D55" s="163">
        <v>100.498</v>
      </c>
      <c r="E55" s="85">
        <v>21.390252852674436</v>
      </c>
      <c r="F55" s="85">
        <v>37.443343275169674</v>
      </c>
      <c r="G55" s="85">
        <v>29.38495051241941</v>
      </c>
      <c r="H55" s="85"/>
      <c r="J55" s="85"/>
      <c r="K55" s="74"/>
    </row>
    <row r="56" spans="1:11" ht="9" customHeight="1">
      <c r="A56" s="82" t="s">
        <v>55</v>
      </c>
      <c r="B56" s="163">
        <v>48.786</v>
      </c>
      <c r="C56" s="163">
        <v>80.84</v>
      </c>
      <c r="D56" s="163">
        <v>129.626</v>
      </c>
      <c r="E56" s="85">
        <v>21.8916590382855</v>
      </c>
      <c r="F56" s="85">
        <v>36.28154551125832</v>
      </c>
      <c r="G56" s="85">
        <v>29.085907383556297</v>
      </c>
      <c r="H56" s="85"/>
      <c r="J56" s="85"/>
      <c r="K56" s="74"/>
    </row>
    <row r="57" spans="1:11" ht="9" customHeight="1">
      <c r="A57" s="82" t="s">
        <v>56</v>
      </c>
      <c r="B57" s="163">
        <v>58.163</v>
      </c>
      <c r="C57" s="163">
        <v>99.524</v>
      </c>
      <c r="D57" s="163">
        <v>157.687</v>
      </c>
      <c r="E57" s="85">
        <v>18.898203203691068</v>
      </c>
      <c r="F57" s="85">
        <v>31.51608040837524</v>
      </c>
      <c r="G57" s="85">
        <v>25.288305640061775</v>
      </c>
      <c r="H57" s="85"/>
      <c r="J57" s="85"/>
      <c r="K57" s="74"/>
    </row>
    <row r="58" spans="1:11" ht="9" customHeight="1">
      <c r="A58" s="82" t="s">
        <v>57</v>
      </c>
      <c r="B58" s="163">
        <v>22.136</v>
      </c>
      <c r="C58" s="163">
        <v>36.679</v>
      </c>
      <c r="D58" s="163">
        <v>58.815</v>
      </c>
      <c r="E58" s="85">
        <v>20.397331465850872</v>
      </c>
      <c r="F58" s="85">
        <v>33.097816278650065</v>
      </c>
      <c r="G58" s="85">
        <v>26.814045517543217</v>
      </c>
      <c r="H58" s="85"/>
      <c r="J58" s="85"/>
      <c r="K58" s="74"/>
    </row>
    <row r="59" spans="1:11" ht="9" customHeight="1">
      <c r="A59" s="82" t="s">
        <v>58</v>
      </c>
      <c r="B59" s="163">
        <v>25.765</v>
      </c>
      <c r="C59" s="163">
        <v>39.789</v>
      </c>
      <c r="D59" s="163">
        <v>65.555</v>
      </c>
      <c r="E59" s="85">
        <v>21.226201362629034</v>
      </c>
      <c r="F59" s="85">
        <v>32.51744822739086</v>
      </c>
      <c r="G59" s="85">
        <v>26.894910664834153</v>
      </c>
      <c r="H59" s="85"/>
      <c r="J59" s="85"/>
      <c r="K59" s="74"/>
    </row>
    <row r="60" spans="1:11" ht="9" customHeight="1">
      <c r="A60" s="82" t="s">
        <v>59</v>
      </c>
      <c r="B60" s="163">
        <v>24.644</v>
      </c>
      <c r="C60" s="163">
        <v>44.022</v>
      </c>
      <c r="D60" s="163">
        <v>68.666</v>
      </c>
      <c r="E60" s="85">
        <v>19.846344645416913</v>
      </c>
      <c r="F60" s="85">
        <v>35.01284488312349</v>
      </c>
      <c r="G60" s="85">
        <v>27.476841199655865</v>
      </c>
      <c r="H60" s="85"/>
      <c r="J60" s="85"/>
      <c r="K60" s="74"/>
    </row>
    <row r="61" spans="1:11" s="158" customFormat="1" ht="9" customHeight="1">
      <c r="A61" s="82" t="s">
        <v>60</v>
      </c>
      <c r="B61" s="163">
        <v>24.095</v>
      </c>
      <c r="C61" s="163">
        <v>41.79</v>
      </c>
      <c r="D61" s="163">
        <v>65.885</v>
      </c>
      <c r="E61" s="85">
        <v>22.87963384989365</v>
      </c>
      <c r="F61" s="85">
        <v>38.42687950566426</v>
      </c>
      <c r="G61" s="85">
        <v>30.77817848867629</v>
      </c>
      <c r="H61" s="79"/>
      <c r="J61" s="79"/>
      <c r="K61" s="74"/>
    </row>
    <row r="62" spans="1:11" ht="9" customHeight="1">
      <c r="A62" s="75" t="s">
        <v>61</v>
      </c>
      <c r="B62" s="161">
        <v>256.418</v>
      </c>
      <c r="C62" s="161">
        <v>418.16</v>
      </c>
      <c r="D62" s="161">
        <v>674.578</v>
      </c>
      <c r="E62" s="79">
        <v>22.21267402243808</v>
      </c>
      <c r="F62" s="79">
        <v>35.30632560409397</v>
      </c>
      <c r="G62" s="79">
        <v>28.8434781939443</v>
      </c>
      <c r="H62" s="85"/>
      <c r="J62" s="85"/>
      <c r="K62" s="74"/>
    </row>
    <row r="63" spans="1:11" ht="9" customHeight="1">
      <c r="A63" s="82" t="s">
        <v>62</v>
      </c>
      <c r="B63" s="163">
        <v>15.47</v>
      </c>
      <c r="C63" s="163">
        <v>22.098</v>
      </c>
      <c r="D63" s="163">
        <v>37.568</v>
      </c>
      <c r="E63" s="85">
        <v>24.79365333760718</v>
      </c>
      <c r="F63" s="85">
        <v>35.26257839054047</v>
      </c>
      <c r="G63" s="85">
        <v>30.03926021285272</v>
      </c>
      <c r="H63" s="85"/>
      <c r="J63" s="85"/>
      <c r="K63" s="74"/>
    </row>
    <row r="64" spans="1:11" ht="9" customHeight="1">
      <c r="A64" s="82" t="s">
        <v>63</v>
      </c>
      <c r="B64" s="163">
        <v>28.329</v>
      </c>
      <c r="C64" s="163">
        <v>47.538</v>
      </c>
      <c r="D64" s="163">
        <v>75.867</v>
      </c>
      <c r="E64" s="85">
        <v>23.084821173920485</v>
      </c>
      <c r="F64" s="85">
        <v>38.07151723861771</v>
      </c>
      <c r="G64" s="85">
        <v>30.64318084513414</v>
      </c>
      <c r="H64" s="85"/>
      <c r="J64" s="85"/>
      <c r="K64" s="74"/>
    </row>
    <row r="65" spans="1:11" ht="9" customHeight="1">
      <c r="A65" s="82" t="s">
        <v>64</v>
      </c>
      <c r="B65" s="163">
        <v>20.789</v>
      </c>
      <c r="C65" s="163">
        <v>35.188</v>
      </c>
      <c r="D65" s="163">
        <v>55.977</v>
      </c>
      <c r="E65" s="85">
        <v>23.036689826357726</v>
      </c>
      <c r="F65" s="85">
        <v>37.85161838580942</v>
      </c>
      <c r="G65" s="85">
        <v>30.55413032324269</v>
      </c>
      <c r="H65" s="85"/>
      <c r="J65" s="85"/>
      <c r="K65" s="74"/>
    </row>
    <row r="66" spans="1:11" ht="9" customHeight="1">
      <c r="A66" s="82" t="s">
        <v>65</v>
      </c>
      <c r="B66" s="163">
        <v>63.534</v>
      </c>
      <c r="C66" s="163">
        <v>93.55</v>
      </c>
      <c r="D66" s="163">
        <v>157.084</v>
      </c>
      <c r="E66" s="85">
        <v>20.835806602891836</v>
      </c>
      <c r="F66" s="85">
        <v>29.440458207452163</v>
      </c>
      <c r="G66" s="85">
        <v>25.226758826250066</v>
      </c>
      <c r="H66" s="85"/>
      <c r="J66" s="85"/>
      <c r="K66" s="74"/>
    </row>
    <row r="67" spans="1:11" ht="9" customHeight="1">
      <c r="A67" s="82" t="s">
        <v>66</v>
      </c>
      <c r="B67" s="163">
        <v>23.516</v>
      </c>
      <c r="C67" s="163">
        <v>42.419</v>
      </c>
      <c r="D67" s="163">
        <v>65.935</v>
      </c>
      <c r="E67" s="85">
        <v>22.824420071823738</v>
      </c>
      <c r="F67" s="85">
        <v>39.957987546981414</v>
      </c>
      <c r="G67" s="85">
        <v>31.519494426066508</v>
      </c>
      <c r="H67" s="85"/>
      <c r="J67" s="85"/>
      <c r="K67" s="74"/>
    </row>
    <row r="68" spans="1:11" ht="9" customHeight="1">
      <c r="A68" s="82" t="s">
        <v>67</v>
      </c>
      <c r="B68" s="163">
        <v>33.842</v>
      </c>
      <c r="C68" s="163">
        <v>48.795</v>
      </c>
      <c r="D68" s="163">
        <v>82.637</v>
      </c>
      <c r="E68" s="85">
        <v>25.618470855412568</v>
      </c>
      <c r="F68" s="85">
        <v>36.69045273740328</v>
      </c>
      <c r="G68" s="85">
        <v>31.173068870689686</v>
      </c>
      <c r="H68" s="85"/>
      <c r="J68" s="85"/>
      <c r="K68" s="74"/>
    </row>
    <row r="69" spans="1:11" ht="9" customHeight="1">
      <c r="A69" s="82" t="s">
        <v>68</v>
      </c>
      <c r="B69" s="163">
        <v>24.261</v>
      </c>
      <c r="C69" s="163">
        <v>40.076</v>
      </c>
      <c r="D69" s="163">
        <v>64.337</v>
      </c>
      <c r="E69" s="85">
        <v>22.376867736579968</v>
      </c>
      <c r="F69" s="85">
        <v>36.45592649868098</v>
      </c>
      <c r="G69" s="85">
        <v>29.465079001602934</v>
      </c>
      <c r="H69" s="85"/>
      <c r="J69" s="85"/>
      <c r="K69" s="74"/>
    </row>
    <row r="70" spans="1:11" ht="9" customHeight="1">
      <c r="A70" s="82" t="s">
        <v>69</v>
      </c>
      <c r="B70" s="163">
        <v>17.716</v>
      </c>
      <c r="C70" s="163">
        <v>30.252</v>
      </c>
      <c r="D70" s="163">
        <v>47.968</v>
      </c>
      <c r="E70" s="85">
        <v>21.604614577871</v>
      </c>
      <c r="F70" s="85">
        <v>35.64888464665747</v>
      </c>
      <c r="G70" s="85">
        <v>28.747280670737922</v>
      </c>
      <c r="H70" s="85"/>
      <c r="J70" s="85"/>
      <c r="K70" s="74"/>
    </row>
    <row r="71" spans="1:11" ht="9" customHeight="1">
      <c r="A71" s="82" t="s">
        <v>70</v>
      </c>
      <c r="B71" s="163">
        <v>13.725</v>
      </c>
      <c r="C71" s="163">
        <v>29.855</v>
      </c>
      <c r="D71" s="163">
        <v>43.58</v>
      </c>
      <c r="E71" s="85">
        <v>20.032694525126615</v>
      </c>
      <c r="F71" s="85">
        <v>42.32290441020116</v>
      </c>
      <c r="G71" s="85">
        <v>31.34056798486908</v>
      </c>
      <c r="H71" s="85"/>
      <c r="J71" s="85"/>
      <c r="K71" s="74"/>
    </row>
    <row r="72" spans="1:11" s="175" customFormat="1" ht="9" customHeight="1">
      <c r="A72" s="82" t="s">
        <v>71</v>
      </c>
      <c r="B72" s="163">
        <v>15.236</v>
      </c>
      <c r="C72" s="163">
        <v>28.389</v>
      </c>
      <c r="D72" s="163">
        <v>43.625</v>
      </c>
      <c r="E72" s="85">
        <v>19.03738504598161</v>
      </c>
      <c r="F72" s="85">
        <v>34.7733953944145</v>
      </c>
      <c r="G72" s="85">
        <v>26.983645900341436</v>
      </c>
      <c r="H72" s="174"/>
      <c r="J72" s="174"/>
      <c r="K72" s="74"/>
    </row>
    <row r="73" spans="1:11" s="177" customFormat="1" ht="9" customHeight="1">
      <c r="A73" s="75" t="s">
        <v>72</v>
      </c>
      <c r="B73" s="161">
        <v>63.782</v>
      </c>
      <c r="C73" s="161">
        <v>109.91</v>
      </c>
      <c r="D73" s="161">
        <v>173.692</v>
      </c>
      <c r="E73" s="79">
        <v>23.19008144269924</v>
      </c>
      <c r="F73" s="79">
        <v>38.63730639162501</v>
      </c>
      <c r="G73" s="79">
        <v>31.043813649898304</v>
      </c>
      <c r="H73" s="176"/>
      <c r="J73" s="176"/>
      <c r="K73" s="74"/>
    </row>
    <row r="74" spans="1:11" s="177" customFormat="1" ht="9" customHeight="1">
      <c r="A74" s="82" t="s">
        <v>73</v>
      </c>
      <c r="B74" s="163">
        <v>46.994</v>
      </c>
      <c r="C74" s="163">
        <v>79.086</v>
      </c>
      <c r="D74" s="163">
        <v>126.08</v>
      </c>
      <c r="E74" s="85">
        <v>22.87803476931615</v>
      </c>
      <c r="F74" s="85">
        <v>37.380712675297424</v>
      </c>
      <c r="G74" s="85">
        <v>30.236462180440306</v>
      </c>
      <c r="H74" s="176"/>
      <c r="J74" s="176"/>
      <c r="K74" s="74"/>
    </row>
    <row r="75" spans="1:11" s="175" customFormat="1" ht="9" customHeight="1">
      <c r="A75" s="82" t="s">
        <v>74</v>
      </c>
      <c r="B75" s="163">
        <v>16.789</v>
      </c>
      <c r="C75" s="163">
        <v>30.824</v>
      </c>
      <c r="D75" s="163">
        <v>47.613</v>
      </c>
      <c r="E75" s="85">
        <v>24.112079736891236</v>
      </c>
      <c r="F75" s="85">
        <v>42.28431897060236</v>
      </c>
      <c r="G75" s="85">
        <v>33.406536351262226</v>
      </c>
      <c r="H75" s="174"/>
      <c r="J75" s="174"/>
      <c r="K75" s="74"/>
    </row>
    <row r="76" spans="1:11" s="177" customFormat="1" ht="9" customHeight="1">
      <c r="A76" s="75" t="s">
        <v>75</v>
      </c>
      <c r="B76" s="161">
        <v>113.611</v>
      </c>
      <c r="C76" s="161">
        <v>184.692</v>
      </c>
      <c r="D76" s="161">
        <v>298.303</v>
      </c>
      <c r="E76" s="79">
        <v>23.292111381277085</v>
      </c>
      <c r="F76" s="79">
        <v>37.53520983639874</v>
      </c>
      <c r="G76" s="79">
        <v>30.444797798770377</v>
      </c>
      <c r="H76" s="176"/>
      <c r="J76" s="176"/>
      <c r="K76" s="74"/>
    </row>
    <row r="77" spans="1:11" s="177" customFormat="1" ht="9" customHeight="1">
      <c r="A77" s="82" t="s">
        <v>76</v>
      </c>
      <c r="B77" s="163">
        <v>26.244</v>
      </c>
      <c r="C77" s="163">
        <v>47.431</v>
      </c>
      <c r="D77" s="163">
        <v>73.675</v>
      </c>
      <c r="E77" s="85">
        <v>22.780063538357375</v>
      </c>
      <c r="F77" s="85">
        <v>41.00615554863921</v>
      </c>
      <c r="G77" s="85">
        <v>31.911483802783348</v>
      </c>
      <c r="H77" s="176"/>
      <c r="J77" s="176"/>
      <c r="K77" s="74"/>
    </row>
    <row r="78" spans="1:11" s="177" customFormat="1" ht="9" customHeight="1">
      <c r="A78" s="82" t="s">
        <v>77</v>
      </c>
      <c r="B78" s="163">
        <v>34.779</v>
      </c>
      <c r="C78" s="163">
        <v>50.087</v>
      </c>
      <c r="D78" s="163">
        <v>84.866</v>
      </c>
      <c r="E78" s="85">
        <v>23.284415462688965</v>
      </c>
      <c r="F78" s="85">
        <v>33.115809795832014</v>
      </c>
      <c r="G78" s="85">
        <v>28.230887450351617</v>
      </c>
      <c r="H78" s="176"/>
      <c r="J78" s="176"/>
      <c r="K78" s="74"/>
    </row>
    <row r="79" spans="1:11" s="177" customFormat="1" ht="9" customHeight="1">
      <c r="A79" s="82" t="s">
        <v>78</v>
      </c>
      <c r="B79" s="163">
        <v>23.12</v>
      </c>
      <c r="C79" s="163">
        <v>36.803</v>
      </c>
      <c r="D79" s="163">
        <v>59.922</v>
      </c>
      <c r="E79" s="85">
        <v>22.92740975803253</v>
      </c>
      <c r="F79" s="85">
        <v>36.396091694851556</v>
      </c>
      <c r="G79" s="85">
        <v>29.670525554818326</v>
      </c>
      <c r="H79" s="176"/>
      <c r="J79" s="176"/>
      <c r="K79" s="74"/>
    </row>
    <row r="80" spans="1:11" s="175" customFormat="1" ht="9" customHeight="1">
      <c r="A80" s="82" t="s">
        <v>79</v>
      </c>
      <c r="B80" s="163">
        <v>16.492</v>
      </c>
      <c r="C80" s="163">
        <v>28.711</v>
      </c>
      <c r="D80" s="163">
        <v>45.203</v>
      </c>
      <c r="E80" s="85">
        <v>24.715261958997726</v>
      </c>
      <c r="F80" s="85">
        <v>42.22888996749474</v>
      </c>
      <c r="G80" s="85">
        <v>33.55379385085884</v>
      </c>
      <c r="H80" s="174"/>
      <c r="J80" s="174"/>
      <c r="K80" s="74"/>
    </row>
    <row r="81" spans="1:11" s="177" customFormat="1" ht="9" customHeight="1">
      <c r="A81" s="82" t="s">
        <v>155</v>
      </c>
      <c r="B81" s="163">
        <v>12.977</v>
      </c>
      <c r="C81" s="163">
        <v>21.66</v>
      </c>
      <c r="D81" s="163">
        <v>34.637</v>
      </c>
      <c r="E81" s="85">
        <v>23.32901880415633</v>
      </c>
      <c r="F81" s="85">
        <v>38.65993181858747</v>
      </c>
      <c r="G81" s="85">
        <v>31.022005678306897</v>
      </c>
      <c r="H81" s="176"/>
      <c r="J81" s="176"/>
      <c r="K81" s="74"/>
    </row>
    <row r="82" spans="1:11" s="177" customFormat="1" ht="9" customHeight="1">
      <c r="A82" s="75" t="s">
        <v>80</v>
      </c>
      <c r="B82" s="161">
        <v>457.06</v>
      </c>
      <c r="C82" s="161">
        <v>795.025</v>
      </c>
      <c r="D82" s="161">
        <v>1252.085</v>
      </c>
      <c r="E82" s="79">
        <v>24.216331002795375</v>
      </c>
      <c r="F82" s="79">
        <v>40.869984074059225</v>
      </c>
      <c r="G82" s="79">
        <v>32.668842354313895</v>
      </c>
      <c r="H82" s="176"/>
      <c r="J82" s="176"/>
      <c r="K82" s="74"/>
    </row>
    <row r="83" spans="1:11" s="177" customFormat="1" ht="9" customHeight="1">
      <c r="A83" s="82" t="s">
        <v>81</v>
      </c>
      <c r="B83" s="163">
        <v>24.697</v>
      </c>
      <c r="C83" s="163">
        <v>42.383</v>
      </c>
      <c r="D83" s="163">
        <v>67.08</v>
      </c>
      <c r="E83" s="85">
        <v>23.732282707922934</v>
      </c>
      <c r="F83" s="85">
        <v>40.66646837009816</v>
      </c>
      <c r="G83" s="85">
        <v>32.20587176224884</v>
      </c>
      <c r="H83" s="178"/>
      <c r="J83" s="178"/>
      <c r="K83" s="74"/>
    </row>
    <row r="84" spans="1:11" s="177" customFormat="1" ht="9" customHeight="1">
      <c r="A84" s="82" t="s">
        <v>82</v>
      </c>
      <c r="B84" s="163">
        <v>15.987</v>
      </c>
      <c r="C84" s="163">
        <v>24.16</v>
      </c>
      <c r="D84" s="163">
        <v>40.147</v>
      </c>
      <c r="E84" s="85">
        <v>31.08980591964529</v>
      </c>
      <c r="F84" s="85">
        <v>47.64534195787647</v>
      </c>
      <c r="G84" s="85">
        <v>39.30970331929893</v>
      </c>
      <c r="H84" s="176"/>
      <c r="J84" s="176"/>
      <c r="K84" s="74"/>
    </row>
    <row r="85" spans="1:11" s="177" customFormat="1" ht="9" customHeight="1">
      <c r="A85" s="82" t="s">
        <v>83</v>
      </c>
      <c r="B85" s="163">
        <v>314.494</v>
      </c>
      <c r="C85" s="163">
        <v>550.489</v>
      </c>
      <c r="D85" s="163">
        <v>864.983</v>
      </c>
      <c r="E85" s="85">
        <v>22.815443121357262</v>
      </c>
      <c r="F85" s="85">
        <v>38.31471732152154</v>
      </c>
      <c r="G85" s="85">
        <v>30.72565113019336</v>
      </c>
      <c r="H85" s="176"/>
      <c r="J85" s="176"/>
      <c r="K85" s="74"/>
    </row>
    <row r="86" spans="1:11" s="175" customFormat="1" ht="9" customHeight="1">
      <c r="A86" s="82" t="s">
        <v>84</v>
      </c>
      <c r="B86" s="163">
        <v>53.338</v>
      </c>
      <c r="C86" s="163">
        <v>89.644</v>
      </c>
      <c r="D86" s="163">
        <v>142.982</v>
      </c>
      <c r="E86" s="85">
        <v>28.10754410741763</v>
      </c>
      <c r="F86" s="85">
        <v>47.34101543108821</v>
      </c>
      <c r="G86" s="85">
        <v>37.71398125141775</v>
      </c>
      <c r="H86" s="174"/>
      <c r="J86" s="174"/>
      <c r="K86" s="74"/>
    </row>
    <row r="87" spans="1:11" s="177" customFormat="1" ht="9" customHeight="1">
      <c r="A87" s="82" t="s">
        <v>85</v>
      </c>
      <c r="B87" s="163">
        <v>48.544</v>
      </c>
      <c r="C87" s="163">
        <v>88.348</v>
      </c>
      <c r="D87" s="163">
        <v>136.892</v>
      </c>
      <c r="E87" s="85">
        <v>29.64935532929816</v>
      </c>
      <c r="F87" s="85">
        <v>53.801511469998964</v>
      </c>
      <c r="G87" s="85">
        <v>41.743129057538134</v>
      </c>
      <c r="H87" s="176"/>
      <c r="J87" s="176"/>
      <c r="K87" s="74"/>
    </row>
    <row r="88" spans="1:11" s="177" customFormat="1" ht="9" customHeight="1">
      <c r="A88" s="75" t="s">
        <v>86</v>
      </c>
      <c r="B88" s="161">
        <v>116.161</v>
      </c>
      <c r="C88" s="161">
        <v>212.015</v>
      </c>
      <c r="D88" s="161">
        <v>328.176</v>
      </c>
      <c r="E88" s="79">
        <v>27.132369600609163</v>
      </c>
      <c r="F88" s="79">
        <v>49.00687203408048</v>
      </c>
      <c r="G88" s="79">
        <v>38.1267499273889</v>
      </c>
      <c r="H88" s="176"/>
      <c r="J88" s="176"/>
      <c r="K88" s="74"/>
    </row>
    <row r="89" spans="1:11" ht="9" customHeight="1">
      <c r="A89" s="82" t="s">
        <v>87</v>
      </c>
      <c r="B89" s="163">
        <v>27.203</v>
      </c>
      <c r="C89" s="163">
        <v>48.544</v>
      </c>
      <c r="D89" s="163">
        <v>75.747</v>
      </c>
      <c r="E89" s="85">
        <v>27.205176414113126</v>
      </c>
      <c r="F89" s="85">
        <v>49.228272994625286</v>
      </c>
      <c r="G89" s="85">
        <v>38.14029133790867</v>
      </c>
      <c r="H89" s="176"/>
      <c r="J89" s="176"/>
      <c r="K89" s="74"/>
    </row>
    <row r="90" spans="1:11" ht="9" customHeight="1">
      <c r="A90" s="82" t="s">
        <v>88</v>
      </c>
      <c r="B90" s="163">
        <v>27.757</v>
      </c>
      <c r="C90" s="163">
        <v>49.999</v>
      </c>
      <c r="D90" s="163">
        <v>77.755</v>
      </c>
      <c r="E90" s="85">
        <v>27.439795958717227</v>
      </c>
      <c r="F90" s="85">
        <v>49.17724818286434</v>
      </c>
      <c r="G90" s="85">
        <v>38.33543692192399</v>
      </c>
      <c r="H90" s="176"/>
      <c r="J90" s="176"/>
      <c r="K90" s="74"/>
    </row>
    <row r="91" spans="1:11" s="158" customFormat="1" ht="9" customHeight="1">
      <c r="A91" s="82" t="s">
        <v>89</v>
      </c>
      <c r="B91" s="163">
        <v>28.972</v>
      </c>
      <c r="C91" s="163">
        <v>52.012</v>
      </c>
      <c r="D91" s="163">
        <v>80.984</v>
      </c>
      <c r="E91" s="85">
        <v>28.487148728638573</v>
      </c>
      <c r="F91" s="85">
        <v>49.42462108614054</v>
      </c>
      <c r="G91" s="85">
        <v>39.13461584926813</v>
      </c>
      <c r="H91" s="174"/>
      <c r="J91" s="174"/>
      <c r="K91" s="74"/>
    </row>
    <row r="92" spans="1:11" ht="9" customHeight="1">
      <c r="A92" s="82" t="s">
        <v>90</v>
      </c>
      <c r="B92" s="163">
        <v>32.23</v>
      </c>
      <c r="C92" s="163">
        <v>61.46</v>
      </c>
      <c r="D92" s="163">
        <v>93.69</v>
      </c>
      <c r="E92" s="85">
        <v>25.72719435486446</v>
      </c>
      <c r="F92" s="85">
        <v>48.352962464695096</v>
      </c>
      <c r="G92" s="85">
        <v>37.12200456447318</v>
      </c>
      <c r="H92" s="176"/>
      <c r="J92" s="176"/>
      <c r="K92" s="74"/>
    </row>
    <row r="93" spans="1:11" ht="9" customHeight="1">
      <c r="A93" s="75" t="s">
        <v>91</v>
      </c>
      <c r="B93" s="161">
        <v>32.379</v>
      </c>
      <c r="C93" s="161">
        <v>54.62</v>
      </c>
      <c r="D93" s="161">
        <v>86.999</v>
      </c>
      <c r="E93" s="79">
        <v>31.59050109272557</v>
      </c>
      <c r="F93" s="79">
        <v>53.91053732875359</v>
      </c>
      <c r="G93" s="79">
        <v>42.685906619826106</v>
      </c>
      <c r="H93" s="176"/>
      <c r="J93" s="176"/>
      <c r="K93" s="74"/>
    </row>
    <row r="94" spans="1:11" s="158" customFormat="1" ht="9" customHeight="1">
      <c r="A94" s="82" t="s">
        <v>92</v>
      </c>
      <c r="B94" s="163">
        <v>22.625</v>
      </c>
      <c r="C94" s="163">
        <v>40.015</v>
      </c>
      <c r="D94" s="163">
        <v>62.64</v>
      </c>
      <c r="E94" s="85">
        <v>30.648875643457064</v>
      </c>
      <c r="F94" s="85">
        <v>54.35196001195295</v>
      </c>
      <c r="G94" s="85">
        <v>42.48421423872276</v>
      </c>
      <c r="H94" s="174"/>
      <c r="J94" s="174"/>
      <c r="K94" s="74"/>
    </row>
    <row r="95" spans="1:11" ht="9" customHeight="1">
      <c r="A95" s="82" t="s">
        <v>93</v>
      </c>
      <c r="B95" s="163">
        <v>9.754</v>
      </c>
      <c r="C95" s="163">
        <v>14.605</v>
      </c>
      <c r="D95" s="163">
        <v>24.359</v>
      </c>
      <c r="E95" s="85">
        <v>34.015693112467304</v>
      </c>
      <c r="F95" s="85">
        <v>52.737054957752584</v>
      </c>
      <c r="G95" s="85">
        <v>43.21346839574944</v>
      </c>
      <c r="H95" s="178"/>
      <c r="J95" s="178"/>
      <c r="K95" s="74"/>
    </row>
    <row r="96" spans="1:11" ht="9" customHeight="1">
      <c r="A96" s="75" t="s">
        <v>94</v>
      </c>
      <c r="B96" s="161">
        <v>700.338</v>
      </c>
      <c r="C96" s="161">
        <v>1258.132</v>
      </c>
      <c r="D96" s="161">
        <v>1958.47</v>
      </c>
      <c r="E96" s="79">
        <v>36.08667132818848</v>
      </c>
      <c r="F96" s="79">
        <v>63.183945930662645</v>
      </c>
      <c r="G96" s="79">
        <v>49.80935580778102</v>
      </c>
      <c r="H96" s="176"/>
      <c r="J96" s="176"/>
      <c r="K96" s="74"/>
    </row>
    <row r="97" spans="1:11" ht="9" customHeight="1">
      <c r="A97" s="82" t="s">
        <v>95</v>
      </c>
      <c r="B97" s="163">
        <v>124.01</v>
      </c>
      <c r="C97" s="163">
        <v>204.656</v>
      </c>
      <c r="D97" s="163">
        <v>328.666</v>
      </c>
      <c r="E97" s="85">
        <v>40.09479714961914</v>
      </c>
      <c r="F97" s="85">
        <v>65.0141206593665</v>
      </c>
      <c r="G97" s="85">
        <v>52.66425030204558</v>
      </c>
      <c r="H97" s="176"/>
      <c r="J97" s="176"/>
      <c r="K97" s="74"/>
    </row>
    <row r="98" spans="1:11" ht="9" customHeight="1">
      <c r="A98" s="82" t="s">
        <v>96</v>
      </c>
      <c r="B98" s="163">
        <v>35.772</v>
      </c>
      <c r="C98" s="163">
        <v>63.43</v>
      </c>
      <c r="D98" s="163">
        <v>99.201</v>
      </c>
      <c r="E98" s="85">
        <v>38.76715000975356</v>
      </c>
      <c r="F98" s="85">
        <v>68.63158805899093</v>
      </c>
      <c r="G98" s="85">
        <v>53.710712255339885</v>
      </c>
      <c r="H98" s="176"/>
      <c r="J98" s="176"/>
      <c r="K98" s="74"/>
    </row>
    <row r="99" spans="1:11" ht="9" customHeight="1">
      <c r="A99" s="82" t="s">
        <v>97</v>
      </c>
      <c r="B99" s="163">
        <v>377.058</v>
      </c>
      <c r="C99" s="163">
        <v>690.734</v>
      </c>
      <c r="D99" s="163">
        <v>1067.791</v>
      </c>
      <c r="E99" s="85">
        <v>36.5468624450064</v>
      </c>
      <c r="F99" s="85">
        <v>64.44388051179376</v>
      </c>
      <c r="G99" s="85">
        <v>50.761427835257386</v>
      </c>
      <c r="H99" s="176"/>
      <c r="J99" s="176"/>
      <c r="K99" s="74"/>
    </row>
    <row r="100" spans="1:11" s="158" customFormat="1" ht="9" customHeight="1">
      <c r="A100" s="82" t="s">
        <v>98</v>
      </c>
      <c r="B100" s="163">
        <v>40.323</v>
      </c>
      <c r="C100" s="163">
        <v>80.151</v>
      </c>
      <c r="D100" s="163">
        <v>120.474</v>
      </c>
      <c r="E100" s="85">
        <v>28.387282992833306</v>
      </c>
      <c r="F100" s="85">
        <v>56.4503292601331</v>
      </c>
      <c r="G100" s="85">
        <v>42.415792642352415</v>
      </c>
      <c r="H100" s="174"/>
      <c r="J100" s="174"/>
      <c r="K100" s="74"/>
    </row>
    <row r="101" spans="1:11" ht="9" customHeight="1">
      <c r="A101" s="82" t="s">
        <v>99</v>
      </c>
      <c r="B101" s="163">
        <v>123.176</v>
      </c>
      <c r="C101" s="163">
        <v>219.161</v>
      </c>
      <c r="D101" s="163">
        <v>342.337</v>
      </c>
      <c r="E101" s="85">
        <v>33.71101404534358</v>
      </c>
      <c r="F101" s="85">
        <v>59.20214159717552</v>
      </c>
      <c r="G101" s="85">
        <v>46.53980061964793</v>
      </c>
      <c r="H101" s="176"/>
      <c r="J101" s="176"/>
      <c r="K101" s="74"/>
    </row>
    <row r="102" spans="1:11" ht="9" customHeight="1">
      <c r="A102" s="75" t="s">
        <v>100</v>
      </c>
      <c r="B102" s="161">
        <v>418.603</v>
      </c>
      <c r="C102" s="161">
        <v>820.232</v>
      </c>
      <c r="D102" s="161">
        <v>1238.835</v>
      </c>
      <c r="E102" s="79">
        <v>31.627099076882164</v>
      </c>
      <c r="F102" s="79">
        <v>60.467859365001665</v>
      </c>
      <c r="G102" s="79">
        <v>46.22460013566992</v>
      </c>
      <c r="H102" s="176"/>
      <c r="J102" s="176"/>
      <c r="K102" s="74"/>
    </row>
    <row r="103" spans="1:11" ht="9" customHeight="1">
      <c r="A103" s="82" t="s">
        <v>101</v>
      </c>
      <c r="B103" s="163">
        <v>73.239</v>
      </c>
      <c r="C103" s="163">
        <v>140.374</v>
      </c>
      <c r="D103" s="163">
        <v>213.614</v>
      </c>
      <c r="E103" s="85">
        <v>35.49450176651045</v>
      </c>
      <c r="F103" s="85">
        <v>67.55635551619919</v>
      </c>
      <c r="G103" s="85">
        <v>51.58176115056492</v>
      </c>
      <c r="H103" s="176"/>
      <c r="J103" s="176"/>
      <c r="K103" s="74"/>
    </row>
    <row r="104" spans="1:11" ht="9" customHeight="1">
      <c r="A104" s="82" t="s">
        <v>102</v>
      </c>
      <c r="B104" s="163">
        <v>120.849</v>
      </c>
      <c r="C104" s="163">
        <v>239.899</v>
      </c>
      <c r="D104" s="163">
        <v>360.747</v>
      </c>
      <c r="E104" s="85">
        <v>29.269267378241505</v>
      </c>
      <c r="F104" s="85">
        <v>56.83086646704317</v>
      </c>
      <c r="G104" s="85">
        <v>43.202457440884295</v>
      </c>
      <c r="H104" s="176"/>
      <c r="J104" s="176"/>
      <c r="K104" s="74"/>
    </row>
    <row r="105" spans="1:11" ht="9" customHeight="1">
      <c r="A105" s="82" t="s">
        <v>103</v>
      </c>
      <c r="B105" s="163">
        <v>67.55</v>
      </c>
      <c r="C105" s="163">
        <v>123.926</v>
      </c>
      <c r="D105" s="163">
        <v>191.477</v>
      </c>
      <c r="E105" s="85">
        <v>35.5253331650416</v>
      </c>
      <c r="F105" s="85">
        <v>63.408718788374955</v>
      </c>
      <c r="G105" s="85">
        <v>49.65883008934476</v>
      </c>
      <c r="H105" s="176"/>
      <c r="J105" s="176"/>
      <c r="K105" s="74"/>
    </row>
    <row r="106" spans="1:11" s="158" customFormat="1" ht="9" customHeight="1">
      <c r="A106" s="82" t="s">
        <v>104</v>
      </c>
      <c r="B106" s="163">
        <v>39.836</v>
      </c>
      <c r="C106" s="163">
        <v>81.183</v>
      </c>
      <c r="D106" s="163">
        <v>121.019</v>
      </c>
      <c r="E106" s="85">
        <v>30.860046790511745</v>
      </c>
      <c r="F106" s="85">
        <v>60.646785495510315</v>
      </c>
      <c r="G106" s="85">
        <v>46.02392868551958</v>
      </c>
      <c r="H106" s="174"/>
      <c r="J106" s="174"/>
      <c r="K106" s="74"/>
    </row>
    <row r="107" spans="1:11" ht="9" customHeight="1">
      <c r="A107" s="82" t="s">
        <v>105</v>
      </c>
      <c r="B107" s="163">
        <v>77.803</v>
      </c>
      <c r="C107" s="163">
        <v>150.19</v>
      </c>
      <c r="D107" s="163">
        <v>227.993</v>
      </c>
      <c r="E107" s="85">
        <v>30.63870172523106</v>
      </c>
      <c r="F107" s="85">
        <v>56.4411875234874</v>
      </c>
      <c r="G107" s="85">
        <v>43.841688187571265</v>
      </c>
      <c r="H107" s="176"/>
      <c r="J107" s="176"/>
      <c r="K107" s="74"/>
    </row>
    <row r="108" spans="1:11" ht="9" customHeight="1">
      <c r="A108" s="82" t="s">
        <v>156</v>
      </c>
      <c r="B108" s="163">
        <v>39.326</v>
      </c>
      <c r="C108" s="163">
        <v>84.66</v>
      </c>
      <c r="D108" s="163">
        <v>123.986</v>
      </c>
      <c r="E108" s="85">
        <v>29.982312219816414</v>
      </c>
      <c r="F108" s="85">
        <v>64.54761015256292</v>
      </c>
      <c r="G108" s="85">
        <v>47.264631770755905</v>
      </c>
      <c r="H108" s="176"/>
      <c r="J108" s="176"/>
      <c r="K108" s="74"/>
    </row>
    <row r="109" spans="1:11" s="158" customFormat="1" ht="9" customHeight="1">
      <c r="A109" s="75" t="s">
        <v>106</v>
      </c>
      <c r="B109" s="161">
        <v>59.51</v>
      </c>
      <c r="C109" s="161">
        <v>109.641</v>
      </c>
      <c r="D109" s="161">
        <v>169.152</v>
      </c>
      <c r="E109" s="79">
        <v>31.24622614265837</v>
      </c>
      <c r="F109" s="79">
        <v>57.87270654308215</v>
      </c>
      <c r="G109" s="79">
        <v>44.52446381755583</v>
      </c>
      <c r="H109" s="174"/>
      <c r="J109" s="174"/>
      <c r="K109" s="74"/>
    </row>
    <row r="110" spans="1:11" ht="9" customHeight="1">
      <c r="A110" s="82" t="s">
        <v>107</v>
      </c>
      <c r="B110" s="163">
        <v>38.775</v>
      </c>
      <c r="C110" s="163">
        <v>70.696</v>
      </c>
      <c r="D110" s="163">
        <v>109.471</v>
      </c>
      <c r="E110" s="85">
        <v>31.15058324496288</v>
      </c>
      <c r="F110" s="85">
        <v>57.32216555448346</v>
      </c>
      <c r="G110" s="85">
        <v>44.17591109209991</v>
      </c>
      <c r="H110" s="176"/>
      <c r="J110" s="176"/>
      <c r="K110" s="74"/>
    </row>
    <row r="111" spans="1:11" ht="9" customHeight="1">
      <c r="A111" s="82" t="s">
        <v>108</v>
      </c>
      <c r="B111" s="163">
        <v>20.736</v>
      </c>
      <c r="C111" s="163">
        <v>38.945</v>
      </c>
      <c r="D111" s="163">
        <v>59.681</v>
      </c>
      <c r="E111" s="85">
        <v>31.4277053652622</v>
      </c>
      <c r="F111" s="85">
        <v>58.899593170097255</v>
      </c>
      <c r="G111" s="85">
        <v>45.17831053512085</v>
      </c>
      <c r="H111" s="176"/>
      <c r="J111" s="176"/>
      <c r="K111" s="74"/>
    </row>
    <row r="112" spans="1:11" ht="9" customHeight="1">
      <c r="A112" s="75" t="s">
        <v>109</v>
      </c>
      <c r="B112" s="161">
        <v>234.247</v>
      </c>
      <c r="C112" s="161">
        <v>400.056</v>
      </c>
      <c r="D112" s="161">
        <v>634.303</v>
      </c>
      <c r="E112" s="79">
        <v>36.123975060644334</v>
      </c>
      <c r="F112" s="79">
        <v>60.64753403745371</v>
      </c>
      <c r="G112" s="79">
        <v>48.490628349338806</v>
      </c>
      <c r="H112" s="176"/>
      <c r="J112" s="176"/>
      <c r="K112" s="74"/>
    </row>
    <row r="113" spans="1:11" ht="9" customHeight="1">
      <c r="A113" s="82" t="s">
        <v>110</v>
      </c>
      <c r="B113" s="163">
        <v>86.382</v>
      </c>
      <c r="C113" s="163">
        <v>139.337</v>
      </c>
      <c r="D113" s="163">
        <v>225.718</v>
      </c>
      <c r="E113" s="85">
        <v>36.44502573622479</v>
      </c>
      <c r="F113" s="85">
        <v>57.91158048735884</v>
      </c>
      <c r="G113" s="85">
        <v>47.25861191776778</v>
      </c>
      <c r="H113" s="176"/>
      <c r="J113" s="176"/>
      <c r="K113" s="74"/>
    </row>
    <row r="114" spans="1:11" ht="9" customHeight="1">
      <c r="A114" s="82" t="s">
        <v>111</v>
      </c>
      <c r="B114" s="163">
        <v>36.173</v>
      </c>
      <c r="C114" s="163">
        <v>71.299</v>
      </c>
      <c r="D114" s="163">
        <v>107.472</v>
      </c>
      <c r="E114" s="85">
        <v>30.216181900195465</v>
      </c>
      <c r="F114" s="85">
        <v>58.40541957469119</v>
      </c>
      <c r="G114" s="85">
        <v>44.448488357665745</v>
      </c>
      <c r="H114" s="176"/>
      <c r="J114" s="176"/>
      <c r="K114" s="74"/>
    </row>
    <row r="115" spans="1:11" s="158" customFormat="1" ht="9" customHeight="1">
      <c r="A115" s="82" t="s">
        <v>112</v>
      </c>
      <c r="B115" s="163">
        <v>70.616</v>
      </c>
      <c r="C115" s="163">
        <v>120.399</v>
      </c>
      <c r="D115" s="163">
        <v>191.015</v>
      </c>
      <c r="E115" s="85">
        <v>38.94980694980695</v>
      </c>
      <c r="F115" s="85">
        <v>64.82439657353916</v>
      </c>
      <c r="G115" s="85">
        <v>52.04328789666267</v>
      </c>
      <c r="H115" s="174"/>
      <c r="J115" s="174"/>
      <c r="K115" s="74"/>
    </row>
    <row r="116" spans="1:11" ht="9" customHeight="1">
      <c r="A116" s="82" t="s">
        <v>113</v>
      </c>
      <c r="B116" s="163">
        <v>17.81</v>
      </c>
      <c r="C116" s="163">
        <v>35.733</v>
      </c>
      <c r="D116" s="163">
        <v>53.543</v>
      </c>
      <c r="E116" s="85">
        <v>31.33908147105402</v>
      </c>
      <c r="F116" s="85">
        <v>62.088198498748945</v>
      </c>
      <c r="G116" s="85">
        <v>46.81068699620569</v>
      </c>
      <c r="H116" s="176"/>
      <c r="J116" s="176"/>
      <c r="K116" s="74"/>
    </row>
    <row r="117" spans="1:11" ht="9" customHeight="1">
      <c r="A117" s="82" t="s">
        <v>114</v>
      </c>
      <c r="B117" s="163">
        <v>23.267</v>
      </c>
      <c r="C117" s="163">
        <v>33.288</v>
      </c>
      <c r="D117" s="163">
        <v>56.555</v>
      </c>
      <c r="E117" s="85">
        <v>43.41668221683149</v>
      </c>
      <c r="F117" s="85">
        <v>62.01307773989827</v>
      </c>
      <c r="G117" s="85">
        <v>52.72259459862588</v>
      </c>
      <c r="H117" s="176"/>
      <c r="J117" s="176"/>
      <c r="K117" s="74"/>
    </row>
    <row r="118" spans="1:11" ht="9" customHeight="1">
      <c r="A118" s="75" t="s">
        <v>115</v>
      </c>
      <c r="B118" s="161">
        <v>581.429</v>
      </c>
      <c r="C118" s="161">
        <v>1080.751</v>
      </c>
      <c r="D118" s="161">
        <v>1662.18</v>
      </c>
      <c r="E118" s="79">
        <v>35.250384073004795</v>
      </c>
      <c r="F118" s="79">
        <v>63.86081162688184</v>
      </c>
      <c r="G118" s="79">
        <v>49.739360460592856</v>
      </c>
      <c r="H118" s="176"/>
      <c r="J118" s="176"/>
      <c r="K118" s="74"/>
    </row>
    <row r="119" spans="1:11" ht="9" customHeight="1">
      <c r="A119" s="82" t="s">
        <v>116</v>
      </c>
      <c r="B119" s="163">
        <v>49.779</v>
      </c>
      <c r="C119" s="163">
        <v>93.118</v>
      </c>
      <c r="D119" s="163">
        <v>142.898</v>
      </c>
      <c r="E119" s="85">
        <v>35.722794729741366</v>
      </c>
      <c r="F119" s="85">
        <v>65.7246310321219</v>
      </c>
      <c r="G119" s="85">
        <v>50.848675923224185</v>
      </c>
      <c r="H119" s="176"/>
      <c r="J119" s="176"/>
      <c r="K119" s="74"/>
    </row>
    <row r="120" spans="1:11" ht="9" customHeight="1">
      <c r="A120" s="82" t="s">
        <v>117</v>
      </c>
      <c r="B120" s="163">
        <v>153.784</v>
      </c>
      <c r="C120" s="163">
        <v>281.169</v>
      </c>
      <c r="D120" s="163">
        <v>434.954</v>
      </c>
      <c r="E120" s="85">
        <v>37.23763862656787</v>
      </c>
      <c r="F120" s="85">
        <v>65.914227040003</v>
      </c>
      <c r="G120" s="85">
        <v>51.808115795642415</v>
      </c>
      <c r="H120" s="176"/>
      <c r="J120" s="176"/>
      <c r="K120" s="74"/>
    </row>
    <row r="121" spans="1:11" ht="9" customHeight="1">
      <c r="A121" s="82" t="s">
        <v>118</v>
      </c>
      <c r="B121" s="163">
        <v>72.469</v>
      </c>
      <c r="C121" s="163">
        <v>125.63</v>
      </c>
      <c r="D121" s="163">
        <v>198.1</v>
      </c>
      <c r="E121" s="85">
        <v>34.699730902195874</v>
      </c>
      <c r="F121" s="85">
        <v>58.3115954810022</v>
      </c>
      <c r="G121" s="85">
        <v>46.68954399328764</v>
      </c>
      <c r="H121" s="176"/>
      <c r="J121" s="176"/>
      <c r="K121" s="74"/>
    </row>
    <row r="122" spans="1:11" ht="9" customHeight="1">
      <c r="A122" s="82" t="s">
        <v>119</v>
      </c>
      <c r="B122" s="163">
        <v>46.709</v>
      </c>
      <c r="C122" s="163">
        <v>92.817</v>
      </c>
      <c r="D122" s="163">
        <v>139.526</v>
      </c>
      <c r="E122" s="85">
        <v>32.60253510902644</v>
      </c>
      <c r="F122" s="85">
        <v>63.04731758344767</v>
      </c>
      <c r="G122" s="85">
        <v>48.03175357244903</v>
      </c>
      <c r="H122" s="176"/>
      <c r="J122" s="176"/>
      <c r="K122" s="74"/>
    </row>
    <row r="123" spans="1:11" ht="9" customHeight="1">
      <c r="A123" s="82" t="s">
        <v>120</v>
      </c>
      <c r="B123" s="163">
        <v>30.282</v>
      </c>
      <c r="C123" s="163">
        <v>62.467</v>
      </c>
      <c r="D123" s="163">
        <v>92.749</v>
      </c>
      <c r="E123" s="85">
        <v>34.3586543370965</v>
      </c>
      <c r="F123" s="85">
        <v>68.64731804345197</v>
      </c>
      <c r="G123" s="85">
        <v>51.77690194940043</v>
      </c>
      <c r="H123" s="176"/>
      <c r="J123" s="176"/>
      <c r="K123" s="74"/>
    </row>
    <row r="124" spans="1:11" ht="9" customHeight="1">
      <c r="A124" s="82" t="s">
        <v>121</v>
      </c>
      <c r="B124" s="163">
        <v>18.781</v>
      </c>
      <c r="C124" s="163">
        <v>36.179</v>
      </c>
      <c r="D124" s="163">
        <v>54.959</v>
      </c>
      <c r="E124" s="85">
        <v>34.17274695682235</v>
      </c>
      <c r="F124" s="85">
        <v>63.571190103846355</v>
      </c>
      <c r="G124" s="85">
        <v>49.127558773576474</v>
      </c>
      <c r="H124" s="176"/>
      <c r="J124" s="176"/>
      <c r="K124" s="74"/>
    </row>
    <row r="125" spans="1:11" s="158" customFormat="1" ht="9" customHeight="1">
      <c r="A125" s="82" t="s">
        <v>122</v>
      </c>
      <c r="B125" s="163">
        <v>135.164</v>
      </c>
      <c r="C125" s="163">
        <v>247.974</v>
      </c>
      <c r="D125" s="163">
        <v>383.138</v>
      </c>
      <c r="E125" s="85">
        <v>37.094445877632566</v>
      </c>
      <c r="F125" s="85">
        <v>65.9159961403201</v>
      </c>
      <c r="G125" s="85">
        <v>51.73513589422287</v>
      </c>
      <c r="H125" s="174"/>
      <c r="J125" s="174"/>
      <c r="K125" s="74"/>
    </row>
    <row r="126" spans="1:11" ht="9" customHeight="1">
      <c r="A126" s="82" t="s">
        <v>123</v>
      </c>
      <c r="B126" s="163">
        <v>31.12</v>
      </c>
      <c r="C126" s="163">
        <v>59.624</v>
      </c>
      <c r="D126" s="163">
        <v>90.743</v>
      </c>
      <c r="E126" s="85">
        <v>29.715922654571497</v>
      </c>
      <c r="F126" s="85">
        <v>57.33848787336757</v>
      </c>
      <c r="G126" s="85">
        <v>43.477823401737325</v>
      </c>
      <c r="H126" s="176"/>
      <c r="J126" s="176"/>
      <c r="K126" s="74"/>
    </row>
    <row r="127" spans="1:11" ht="9" customHeight="1">
      <c r="A127" s="82" t="s">
        <v>124</v>
      </c>
      <c r="B127" s="163">
        <v>43.341</v>
      </c>
      <c r="C127" s="163">
        <v>81.772</v>
      </c>
      <c r="D127" s="163">
        <v>125.113</v>
      </c>
      <c r="E127" s="85">
        <v>32.63949031155158</v>
      </c>
      <c r="F127" s="85">
        <v>61.32041514188013</v>
      </c>
      <c r="G127" s="85">
        <v>47.01039682271294</v>
      </c>
      <c r="H127" s="176"/>
      <c r="J127" s="176"/>
      <c r="K127" s="74"/>
    </row>
    <row r="128" spans="1:11" ht="9" customHeight="1">
      <c r="A128" s="75" t="s">
        <v>125</v>
      </c>
      <c r="B128" s="161">
        <v>168.067</v>
      </c>
      <c r="C128" s="161">
        <v>276.425</v>
      </c>
      <c r="D128" s="161">
        <v>444.491</v>
      </c>
      <c r="E128" s="79">
        <v>30.24784345062298</v>
      </c>
      <c r="F128" s="79">
        <v>50.10349677728074</v>
      </c>
      <c r="G128" s="79">
        <v>40.140390358525515</v>
      </c>
      <c r="H128" s="176"/>
      <c r="J128" s="176"/>
      <c r="K128" s="74"/>
    </row>
    <row r="129" spans="1:11" ht="9" customHeight="1">
      <c r="A129" s="82" t="s">
        <v>126</v>
      </c>
      <c r="B129" s="163">
        <v>33.08</v>
      </c>
      <c r="C129" s="163">
        <v>56.743</v>
      </c>
      <c r="D129" s="163">
        <v>89.823</v>
      </c>
      <c r="E129" s="85">
        <v>29.736167917659216</v>
      </c>
      <c r="F129" s="85">
        <v>51.141013392937616</v>
      </c>
      <c r="G129" s="85">
        <v>40.42457436802145</v>
      </c>
      <c r="H129" s="176"/>
      <c r="J129" s="176"/>
      <c r="K129" s="74"/>
    </row>
    <row r="130" spans="1:11" ht="9" customHeight="1">
      <c r="A130" s="82" t="s">
        <v>127</v>
      </c>
      <c r="B130" s="163">
        <v>19.67</v>
      </c>
      <c r="C130" s="163">
        <v>24.258</v>
      </c>
      <c r="D130" s="163">
        <v>43.928</v>
      </c>
      <c r="E130" s="85">
        <v>37.42603268831935</v>
      </c>
      <c r="F130" s="85">
        <v>47.54512847650967</v>
      </c>
      <c r="G130" s="85">
        <v>42.41055050300256</v>
      </c>
      <c r="H130" s="176"/>
      <c r="J130" s="176"/>
      <c r="K130" s="74"/>
    </row>
    <row r="131" spans="1:11" ht="9" customHeight="1">
      <c r="A131" s="82" t="s">
        <v>128</v>
      </c>
      <c r="B131" s="163">
        <v>52.917</v>
      </c>
      <c r="C131" s="163">
        <v>92.184</v>
      </c>
      <c r="D131" s="163">
        <v>145.101</v>
      </c>
      <c r="E131" s="85">
        <v>28.20525120726598</v>
      </c>
      <c r="F131" s="85">
        <v>48.49747474747475</v>
      </c>
      <c r="G131" s="85">
        <v>38.417709621306194</v>
      </c>
      <c r="H131" s="176"/>
      <c r="J131" s="176"/>
      <c r="K131" s="74"/>
    </row>
    <row r="132" spans="1:11" ht="9" customHeight="1">
      <c r="A132" s="82" t="s">
        <v>129</v>
      </c>
      <c r="B132" s="163">
        <v>15.922</v>
      </c>
      <c r="C132" s="163">
        <v>24.077</v>
      </c>
      <c r="D132" s="163">
        <v>39.999</v>
      </c>
      <c r="E132" s="85">
        <v>29.611858133868964</v>
      </c>
      <c r="F132" s="85">
        <v>45.901170549433786</v>
      </c>
      <c r="G132" s="85">
        <v>37.65568662154148</v>
      </c>
      <c r="H132" s="176"/>
      <c r="J132" s="176"/>
      <c r="K132" s="74"/>
    </row>
    <row r="133" spans="1:11" ht="9" customHeight="1">
      <c r="A133" s="82" t="s">
        <v>150</v>
      </c>
      <c r="B133" s="163">
        <v>14.249</v>
      </c>
      <c r="C133" s="163">
        <v>25.21</v>
      </c>
      <c r="D133" s="163">
        <v>39.459</v>
      </c>
      <c r="E133" s="85">
        <v>26.37189761433251</v>
      </c>
      <c r="F133" s="85">
        <v>47.632543551373615</v>
      </c>
      <c r="G133" s="85">
        <v>36.892396009611346</v>
      </c>
      <c r="H133" s="176"/>
      <c r="J133" s="176"/>
      <c r="K133" s="74"/>
    </row>
    <row r="134" spans="1:11" ht="9" customHeight="1">
      <c r="A134" s="82" t="s">
        <v>151</v>
      </c>
      <c r="B134" s="163">
        <v>6.09</v>
      </c>
      <c r="C134" s="163">
        <v>9.598</v>
      </c>
      <c r="D134" s="163">
        <v>15.688</v>
      </c>
      <c r="E134" s="85">
        <v>31.71875</v>
      </c>
      <c r="F134" s="85">
        <v>51.76356380110021</v>
      </c>
      <c r="G134" s="85">
        <v>41.56642467277834</v>
      </c>
      <c r="H134" s="179"/>
      <c r="J134" s="179"/>
      <c r="K134" s="74"/>
    </row>
    <row r="135" spans="1:7" ht="9" customHeight="1">
      <c r="A135" s="82" t="s">
        <v>152</v>
      </c>
      <c r="B135" s="163">
        <v>11.431</v>
      </c>
      <c r="C135" s="163">
        <v>17.348</v>
      </c>
      <c r="D135" s="163">
        <v>28.779</v>
      </c>
      <c r="E135" s="85">
        <v>33.7396694214876</v>
      </c>
      <c r="F135" s="85">
        <v>52.987171655467314</v>
      </c>
      <c r="G135" s="85">
        <v>43.19938756210691</v>
      </c>
    </row>
    <row r="136" spans="1:7" ht="9" customHeight="1">
      <c r="A136" s="82" t="s">
        <v>153</v>
      </c>
      <c r="B136" s="163">
        <v>14.708</v>
      </c>
      <c r="C136" s="163">
        <v>27.007</v>
      </c>
      <c r="D136" s="163">
        <v>41.715</v>
      </c>
      <c r="E136" s="85">
        <v>33.93788361253404</v>
      </c>
      <c r="F136" s="85">
        <v>62.81866393747675</v>
      </c>
      <c r="G136" s="85">
        <v>48.32039847098344</v>
      </c>
    </row>
    <row r="137" spans="1:7" ht="9" customHeight="1">
      <c r="A137" s="75" t="s">
        <v>130</v>
      </c>
      <c r="B137" s="161">
        <v>5141.906</v>
      </c>
      <c r="C137" s="161">
        <v>8979.866</v>
      </c>
      <c r="D137" s="161">
        <v>14121.771</v>
      </c>
      <c r="E137" s="79">
        <v>26.410423011079537</v>
      </c>
      <c r="F137" s="79">
        <v>45.60195813058229</v>
      </c>
      <c r="G137" s="79">
        <v>36.060735618761015</v>
      </c>
    </row>
    <row r="138" spans="1:7" ht="4.5" customHeight="1">
      <c r="A138" s="92"/>
      <c r="B138" s="92"/>
      <c r="C138" s="92"/>
      <c r="D138" s="92"/>
      <c r="E138" s="160"/>
      <c r="F138" s="92"/>
      <c r="G138" s="93"/>
    </row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</sheetData>
  <sheetProtection/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74"/>
  <sheetViews>
    <sheetView showGridLines="0" zoomScale="85" zoomScaleNormal="85" zoomScalePageLayoutView="0" workbookViewId="0" topLeftCell="A1">
      <selection activeCell="K27" sqref="K27:L27"/>
    </sheetView>
  </sheetViews>
  <sheetFormatPr defaultColWidth="10.7109375" defaultRowHeight="12.75"/>
  <cols>
    <col min="1" max="1" width="5.7109375" style="96" customWidth="1"/>
    <col min="2" max="2" width="19.57421875" style="96" bestFit="1" customWidth="1"/>
    <col min="3" max="4" width="10.7109375" style="96" customWidth="1"/>
    <col min="5" max="5" width="10.7109375" style="94" customWidth="1"/>
    <col min="6" max="6" width="10.7109375" style="95" customWidth="1"/>
    <col min="7" max="16384" width="10.7109375" style="96" customWidth="1"/>
  </cols>
  <sheetData>
    <row r="2" spans="2:15" ht="12.75" customHeight="1">
      <c r="B2" s="94"/>
      <c r="C2" s="94"/>
      <c r="D2" s="94"/>
      <c r="N2" s="94"/>
      <c r="O2" s="95"/>
    </row>
    <row r="3" spans="2:18" ht="15.75" customHeight="1">
      <c r="B3" s="97" t="s">
        <v>161</v>
      </c>
      <c r="C3" s="94"/>
      <c r="D3" s="94"/>
      <c r="E3" s="98"/>
      <c r="F3" s="99"/>
      <c r="G3" s="99"/>
      <c r="H3" s="99"/>
      <c r="I3" s="99"/>
      <c r="J3" s="99"/>
      <c r="K3" s="60" t="s">
        <v>3</v>
      </c>
      <c r="L3" s="60"/>
      <c r="M3" s="100" t="s">
        <v>162</v>
      </c>
      <c r="N3" s="101"/>
      <c r="O3" s="62" t="s">
        <v>163</v>
      </c>
      <c r="P3" s="65" t="s">
        <v>164</v>
      </c>
      <c r="Q3" s="101" t="s">
        <v>165</v>
      </c>
      <c r="R3" s="101"/>
    </row>
    <row r="4" spans="2:18" ht="12.75" customHeight="1">
      <c r="B4" s="102"/>
      <c r="D4" s="99"/>
      <c r="E4" s="98"/>
      <c r="F4" s="99"/>
      <c r="G4" s="99"/>
      <c r="H4" s="99"/>
      <c r="I4" s="99"/>
      <c r="J4" s="99"/>
      <c r="K4" s="60"/>
      <c r="L4" s="60"/>
      <c r="M4" s="100"/>
      <c r="N4" s="101"/>
      <c r="O4" s="63"/>
      <c r="P4" s="65"/>
      <c r="Q4" s="101"/>
      <c r="R4" s="101"/>
    </row>
    <row r="5" spans="2:18" ht="12.75" customHeight="1">
      <c r="B5" s="103" t="s">
        <v>166</v>
      </c>
      <c r="C5" s="99"/>
      <c r="D5" s="99"/>
      <c r="E5" s="98"/>
      <c r="F5" s="27"/>
      <c r="G5" s="99"/>
      <c r="H5" s="99"/>
      <c r="I5" s="99"/>
      <c r="J5" s="99"/>
      <c r="K5" s="60"/>
      <c r="L5" s="60"/>
      <c r="M5" s="100"/>
      <c r="N5" s="101"/>
      <c r="O5" s="63"/>
      <c r="P5" s="65"/>
      <c r="Q5" s="104" t="s">
        <v>167</v>
      </c>
      <c r="R5" s="104" t="s">
        <v>168</v>
      </c>
    </row>
    <row r="6" spans="2:18" ht="12.75" customHeight="1">
      <c r="B6" s="105" t="s">
        <v>169</v>
      </c>
      <c r="C6" s="27"/>
      <c r="D6" s="27"/>
      <c r="E6" s="26"/>
      <c r="F6" s="27"/>
      <c r="G6" s="99"/>
      <c r="H6" s="99"/>
      <c r="I6" s="99"/>
      <c r="J6" s="99"/>
      <c r="K6" s="61"/>
      <c r="L6" s="61"/>
      <c r="M6" s="106" t="s">
        <v>170</v>
      </c>
      <c r="N6" s="107" t="s">
        <v>171</v>
      </c>
      <c r="O6" s="64"/>
      <c r="P6" s="65"/>
      <c r="Q6" s="104"/>
      <c r="R6" s="104"/>
    </row>
    <row r="7" spans="2:19" ht="12.75" customHeight="1">
      <c r="B7" s="105"/>
      <c r="C7" s="27"/>
      <c r="D7" s="27"/>
      <c r="E7" s="26"/>
      <c r="F7" s="27"/>
      <c r="G7" s="99"/>
      <c r="H7" s="99"/>
      <c r="I7" s="99"/>
      <c r="J7" s="99"/>
      <c r="K7" s="108" t="s">
        <v>8</v>
      </c>
      <c r="L7" s="109"/>
      <c r="M7" s="110">
        <v>5.9301</v>
      </c>
      <c r="N7" s="110">
        <v>-1.0864</v>
      </c>
      <c r="O7" s="111">
        <v>50</v>
      </c>
      <c r="P7" s="112">
        <f aca="true" t="shared" si="0" ref="P7:P38">100*SQRT(EXP($M7+$N7*LN($O7*1000)))</f>
        <v>5.435310354552621</v>
      </c>
      <c r="Q7" s="113">
        <f>$O7-1.96*$P7*$O7/100</f>
        <v>44.673395852538434</v>
      </c>
      <c r="R7" s="113">
        <f>$O7+1.96*$P7*$O7/100</f>
        <v>55.326604147461566</v>
      </c>
      <c r="S7" s="75"/>
    </row>
    <row r="8" spans="2:19" ht="12.75" customHeight="1">
      <c r="B8" s="103" t="s">
        <v>172</v>
      </c>
      <c r="C8" s="99"/>
      <c r="D8" s="99"/>
      <c r="E8" s="114"/>
      <c r="F8" s="115"/>
      <c r="G8" s="99"/>
      <c r="H8" s="99"/>
      <c r="I8" s="99"/>
      <c r="J8" s="99"/>
      <c r="K8" s="116" t="s">
        <v>9</v>
      </c>
      <c r="L8" s="117"/>
      <c r="M8" s="110">
        <v>6.7875</v>
      </c>
      <c r="N8" s="110">
        <v>-1.1433</v>
      </c>
      <c r="O8" s="111">
        <v>50</v>
      </c>
      <c r="P8" s="112">
        <f t="shared" si="0"/>
        <v>6.1336740725144026</v>
      </c>
      <c r="Q8" s="113">
        <f aca="true" t="shared" si="1" ref="Q8:Q71">$O8-1.96*$P8*$O8/100</f>
        <v>43.98899940893588</v>
      </c>
      <c r="R8" s="113">
        <f aca="true" t="shared" si="2" ref="R8:R71">$O8+1.96*$P8*$O8/100</f>
        <v>56.01100059106412</v>
      </c>
      <c r="S8" s="82"/>
    </row>
    <row r="9" spans="2:19" ht="12.75" customHeight="1">
      <c r="B9" s="118"/>
      <c r="C9" s="99"/>
      <c r="D9" s="99"/>
      <c r="E9" s="114"/>
      <c r="F9" s="115"/>
      <c r="G9" s="99"/>
      <c r="H9" s="99"/>
      <c r="I9" s="99"/>
      <c r="J9" s="99"/>
      <c r="K9" s="116" t="s">
        <v>10</v>
      </c>
      <c r="L9" s="117"/>
      <c r="M9" s="110">
        <v>4.9653</v>
      </c>
      <c r="N9" s="110">
        <v>-1.1647</v>
      </c>
      <c r="O9" s="111">
        <v>50</v>
      </c>
      <c r="P9" s="112">
        <f t="shared" si="0"/>
        <v>2.196625462453071</v>
      </c>
      <c r="Q9" s="113">
        <f t="shared" si="1"/>
        <v>47.84730704679599</v>
      </c>
      <c r="R9" s="113">
        <f t="shared" si="2"/>
        <v>52.15269295320401</v>
      </c>
      <c r="S9" s="82"/>
    </row>
    <row r="10" spans="3:19" ht="12.75" customHeight="1">
      <c r="C10" s="99"/>
      <c r="D10" s="99"/>
      <c r="E10" s="114"/>
      <c r="F10" s="115"/>
      <c r="G10" s="99"/>
      <c r="H10" s="99"/>
      <c r="I10" s="99"/>
      <c r="J10" s="99"/>
      <c r="K10" s="116" t="s">
        <v>11</v>
      </c>
      <c r="L10" s="117"/>
      <c r="M10" s="110">
        <v>5.7783</v>
      </c>
      <c r="N10" s="110">
        <v>-1.1118</v>
      </c>
      <c r="O10" s="111">
        <v>50</v>
      </c>
      <c r="P10" s="112">
        <f t="shared" si="0"/>
        <v>4.391212731999309</v>
      </c>
      <c r="Q10" s="113">
        <f t="shared" si="1"/>
        <v>45.69661152264068</v>
      </c>
      <c r="R10" s="113">
        <f t="shared" si="2"/>
        <v>54.30338847735932</v>
      </c>
      <c r="S10" s="82"/>
    </row>
    <row r="11" spans="2:19" ht="12.75" customHeight="1">
      <c r="B11" s="103" t="s">
        <v>173</v>
      </c>
      <c r="C11" s="99"/>
      <c r="D11" s="99"/>
      <c r="E11" s="114"/>
      <c r="F11" s="115"/>
      <c r="G11" s="99"/>
      <c r="H11" s="99"/>
      <c r="I11" s="99"/>
      <c r="J11" s="99"/>
      <c r="K11" s="116" t="s">
        <v>12</v>
      </c>
      <c r="L11" s="117"/>
      <c r="M11" s="110">
        <v>5.8758</v>
      </c>
      <c r="N11" s="110">
        <v>-1.1614</v>
      </c>
      <c r="O11" s="111">
        <v>50</v>
      </c>
      <c r="P11" s="112">
        <f t="shared" si="0"/>
        <v>3.5255093991861957</v>
      </c>
      <c r="Q11" s="113">
        <f t="shared" si="1"/>
        <v>46.54500078879753</v>
      </c>
      <c r="R11" s="113">
        <f t="shared" si="2"/>
        <v>53.45499921120247</v>
      </c>
      <c r="S11" s="82"/>
    </row>
    <row r="12" spans="2:19" ht="12.75" customHeight="1">
      <c r="B12" s="103" t="s">
        <v>174</v>
      </c>
      <c r="C12" s="99"/>
      <c r="D12" s="99"/>
      <c r="E12" s="114"/>
      <c r="F12" s="115"/>
      <c r="G12" s="99"/>
      <c r="H12" s="99"/>
      <c r="I12" s="99"/>
      <c r="J12" s="99"/>
      <c r="K12" s="116" t="s">
        <v>13</v>
      </c>
      <c r="L12" s="117"/>
      <c r="M12" s="110">
        <v>5.1599</v>
      </c>
      <c r="N12" s="110">
        <v>-1.1501</v>
      </c>
      <c r="O12" s="111">
        <v>50</v>
      </c>
      <c r="P12" s="112">
        <f t="shared" si="0"/>
        <v>2.6200847996764733</v>
      </c>
      <c r="Q12" s="113">
        <f t="shared" si="1"/>
        <v>47.432316896317054</v>
      </c>
      <c r="R12" s="113">
        <f t="shared" si="2"/>
        <v>52.567683103682946</v>
      </c>
      <c r="S12" s="82"/>
    </row>
    <row r="13" spans="2:19" ht="12.75" customHeight="1">
      <c r="B13" s="103" t="s">
        <v>175</v>
      </c>
      <c r="C13" s="99"/>
      <c r="D13" s="99"/>
      <c r="E13" s="114"/>
      <c r="F13" s="115"/>
      <c r="G13" s="99"/>
      <c r="H13" s="99"/>
      <c r="I13" s="99"/>
      <c r="J13" s="99"/>
      <c r="K13" s="116" t="s">
        <v>14</v>
      </c>
      <c r="L13" s="117"/>
      <c r="M13" s="110">
        <v>5.9138</v>
      </c>
      <c r="N13" s="110">
        <v>-1.1481</v>
      </c>
      <c r="O13" s="111">
        <v>50</v>
      </c>
      <c r="P13" s="112">
        <f t="shared" si="0"/>
        <v>3.861193999043635</v>
      </c>
      <c r="Q13" s="113">
        <f t="shared" si="1"/>
        <v>46.216029880937235</v>
      </c>
      <c r="R13" s="113">
        <f t="shared" si="2"/>
        <v>53.783970119062765</v>
      </c>
      <c r="S13" s="82"/>
    </row>
    <row r="14" spans="2:19" ht="12.75" customHeight="1">
      <c r="B14" s="105" t="s">
        <v>176</v>
      </c>
      <c r="C14" s="99"/>
      <c r="D14" s="99"/>
      <c r="E14" s="114"/>
      <c r="F14" s="115"/>
      <c r="G14" s="99"/>
      <c r="H14" s="99"/>
      <c r="I14" s="99"/>
      <c r="J14" s="99"/>
      <c r="K14" s="116" t="s">
        <v>15</v>
      </c>
      <c r="L14" s="117"/>
      <c r="M14" s="110">
        <v>5.2116</v>
      </c>
      <c r="N14" s="110">
        <v>-1.1768</v>
      </c>
      <c r="O14" s="111">
        <v>50</v>
      </c>
      <c r="P14" s="112">
        <f t="shared" si="0"/>
        <v>2.32707623172303</v>
      </c>
      <c r="Q14" s="113">
        <f t="shared" si="1"/>
        <v>47.71946529291143</v>
      </c>
      <c r="R14" s="113">
        <f t="shared" si="2"/>
        <v>52.28053470708857</v>
      </c>
      <c r="S14" s="82"/>
    </row>
    <row r="15" spans="3:19" ht="12.75" customHeight="1">
      <c r="C15" s="99"/>
      <c r="D15" s="99"/>
      <c r="E15" s="114"/>
      <c r="F15" s="115"/>
      <c r="G15" s="99"/>
      <c r="H15" s="99"/>
      <c r="I15" s="99"/>
      <c r="J15" s="99"/>
      <c r="K15" s="116" t="s">
        <v>157</v>
      </c>
      <c r="L15" s="117"/>
      <c r="M15" s="110">
        <v>4.6545</v>
      </c>
      <c r="N15" s="110">
        <v>-1.1265</v>
      </c>
      <c r="O15" s="111">
        <v>50</v>
      </c>
      <c r="P15" s="112">
        <f t="shared" si="0"/>
        <v>2.312155178518163</v>
      </c>
      <c r="Q15" s="113">
        <f t="shared" si="1"/>
        <v>47.7340879250522</v>
      </c>
      <c r="R15" s="113">
        <f t="shared" si="2"/>
        <v>52.2659120749478</v>
      </c>
      <c r="S15" s="82"/>
    </row>
    <row r="16" spans="2:19" ht="12.75" customHeight="1">
      <c r="B16" s="103" t="s">
        <v>177</v>
      </c>
      <c r="C16" s="99"/>
      <c r="D16" s="99"/>
      <c r="E16" s="114"/>
      <c r="F16" s="115"/>
      <c r="G16" s="99"/>
      <c r="H16" s="99"/>
      <c r="I16" s="99"/>
      <c r="J16" s="99"/>
      <c r="K16" s="119" t="s">
        <v>16</v>
      </c>
      <c r="L16" s="120"/>
      <c r="M16" s="110">
        <v>3.0136</v>
      </c>
      <c r="N16" s="110">
        <v>-1.1252</v>
      </c>
      <c r="O16" s="111">
        <v>50</v>
      </c>
      <c r="P16" s="112">
        <f t="shared" si="0"/>
        <v>1.0250720708868506</v>
      </c>
      <c r="Q16" s="113">
        <f t="shared" si="1"/>
        <v>48.995429370530886</v>
      </c>
      <c r="R16" s="113">
        <f t="shared" si="2"/>
        <v>51.004570629469114</v>
      </c>
      <c r="S16" s="75"/>
    </row>
    <row r="17" spans="2:19" ht="12.75" customHeight="1">
      <c r="B17" s="103" t="s">
        <v>178</v>
      </c>
      <c r="C17" s="99"/>
      <c r="D17" s="99"/>
      <c r="E17" s="114"/>
      <c r="F17" s="115"/>
      <c r="G17" s="99"/>
      <c r="H17" s="99"/>
      <c r="I17" s="99"/>
      <c r="J17" s="99"/>
      <c r="K17" s="116" t="s">
        <v>17</v>
      </c>
      <c r="L17" s="117"/>
      <c r="M17" s="110">
        <v>3.0136</v>
      </c>
      <c r="N17" s="110">
        <v>-1.1252</v>
      </c>
      <c r="O17" s="111">
        <v>50</v>
      </c>
      <c r="P17" s="112">
        <f t="shared" si="0"/>
        <v>1.0250720708868506</v>
      </c>
      <c r="Q17" s="113">
        <f t="shared" si="1"/>
        <v>48.995429370530886</v>
      </c>
      <c r="R17" s="113">
        <f t="shared" si="2"/>
        <v>51.004570629469114</v>
      </c>
      <c r="S17" s="82"/>
    </row>
    <row r="18" spans="2:19" ht="12.75" customHeight="1">
      <c r="B18" s="105" t="s">
        <v>179</v>
      </c>
      <c r="C18" s="99"/>
      <c r="D18" s="99"/>
      <c r="E18" s="114"/>
      <c r="F18" s="115"/>
      <c r="G18" s="99"/>
      <c r="H18" s="99"/>
      <c r="I18" s="99"/>
      <c r="J18" s="99"/>
      <c r="K18" s="119" t="s">
        <v>18</v>
      </c>
      <c r="L18" s="120"/>
      <c r="M18" s="110">
        <v>6.3173</v>
      </c>
      <c r="N18" s="110">
        <v>-1.0957</v>
      </c>
      <c r="O18" s="111">
        <v>50</v>
      </c>
      <c r="P18" s="112">
        <f t="shared" si="0"/>
        <v>6.272686005060938</v>
      </c>
      <c r="Q18" s="113">
        <f t="shared" si="1"/>
        <v>43.85276771504028</v>
      </c>
      <c r="R18" s="113">
        <f t="shared" si="2"/>
        <v>56.14723228495972</v>
      </c>
      <c r="S18" s="75"/>
    </row>
    <row r="19" spans="2:19" ht="12.75" customHeight="1">
      <c r="B19" s="103" t="s">
        <v>180</v>
      </c>
      <c r="C19" s="99"/>
      <c r="D19" s="99"/>
      <c r="E19" s="114"/>
      <c r="F19" s="115"/>
      <c r="G19" s="99"/>
      <c r="H19" s="99"/>
      <c r="I19" s="99"/>
      <c r="J19" s="99"/>
      <c r="K19" s="116" t="s">
        <v>19</v>
      </c>
      <c r="L19" s="117"/>
      <c r="M19" s="110">
        <v>7.1312</v>
      </c>
      <c r="N19" s="110">
        <v>-1.2024</v>
      </c>
      <c r="O19" s="111">
        <v>50</v>
      </c>
      <c r="P19" s="112">
        <f t="shared" si="0"/>
        <v>5.290535563064479</v>
      </c>
      <c r="Q19" s="113">
        <f t="shared" si="1"/>
        <v>44.81527514819681</v>
      </c>
      <c r="R19" s="113">
        <f t="shared" si="2"/>
        <v>55.18472485180319</v>
      </c>
      <c r="S19" s="82"/>
    </row>
    <row r="20" spans="2:19" ht="12.75" customHeight="1">
      <c r="B20" s="105" t="s">
        <v>181</v>
      </c>
      <c r="C20" s="99"/>
      <c r="D20" s="99"/>
      <c r="E20" s="114"/>
      <c r="F20" s="115"/>
      <c r="G20" s="99"/>
      <c r="H20" s="99"/>
      <c r="I20" s="99"/>
      <c r="J20" s="99"/>
      <c r="K20" s="116" t="s">
        <v>20</v>
      </c>
      <c r="L20" s="117"/>
      <c r="M20" s="110">
        <v>6.1628</v>
      </c>
      <c r="N20" s="110">
        <v>-1.1726</v>
      </c>
      <c r="O20" s="111">
        <v>50</v>
      </c>
      <c r="P20" s="112">
        <f t="shared" si="0"/>
        <v>3.8302657141101695</v>
      </c>
      <c r="Q20" s="113">
        <f t="shared" si="1"/>
        <v>46.246339600172035</v>
      </c>
      <c r="R20" s="113">
        <f t="shared" si="2"/>
        <v>53.753660399827965</v>
      </c>
      <c r="S20" s="82"/>
    </row>
    <row r="21" spans="2:19" ht="12.75" customHeight="1">
      <c r="B21" s="105" t="s">
        <v>182</v>
      </c>
      <c r="C21" s="99"/>
      <c r="D21" s="99"/>
      <c r="E21" s="114"/>
      <c r="F21" s="115"/>
      <c r="G21" s="99"/>
      <c r="H21" s="99"/>
      <c r="I21" s="99"/>
      <c r="J21" s="99"/>
      <c r="K21" s="116" t="s">
        <v>21</v>
      </c>
      <c r="L21" s="117"/>
      <c r="M21" s="110">
        <v>4.9985</v>
      </c>
      <c r="N21" s="110">
        <v>-1.1647</v>
      </c>
      <c r="O21" s="111">
        <v>50</v>
      </c>
      <c r="P21" s="112">
        <f t="shared" si="0"/>
        <v>2.233393777828201</v>
      </c>
      <c r="Q21" s="113">
        <f t="shared" si="1"/>
        <v>47.811274097728365</v>
      </c>
      <c r="R21" s="113">
        <f t="shared" si="2"/>
        <v>52.188725902271635</v>
      </c>
      <c r="S21" s="82"/>
    </row>
    <row r="22" spans="2:19" ht="12.75" customHeight="1">
      <c r="B22" s="121"/>
      <c r="C22" s="99"/>
      <c r="D22" s="99"/>
      <c r="E22" s="114"/>
      <c r="F22" s="115"/>
      <c r="G22" s="99"/>
      <c r="H22" s="99"/>
      <c r="I22" s="99"/>
      <c r="J22" s="99"/>
      <c r="K22" s="116" t="s">
        <v>22</v>
      </c>
      <c r="L22" s="117"/>
      <c r="M22" s="110">
        <v>6.6199</v>
      </c>
      <c r="N22" s="110">
        <v>-1.1188</v>
      </c>
      <c r="O22" s="111">
        <v>50</v>
      </c>
      <c r="P22" s="112">
        <f t="shared" si="0"/>
        <v>6.440049417997902</v>
      </c>
      <c r="Q22" s="113">
        <f t="shared" si="1"/>
        <v>43.68875157036206</v>
      </c>
      <c r="R22" s="113">
        <f t="shared" si="2"/>
        <v>56.31124842963794</v>
      </c>
      <c r="S22" s="82"/>
    </row>
    <row r="23" spans="2:19" ht="12.75" customHeight="1">
      <c r="B23" s="122" t="s">
        <v>183</v>
      </c>
      <c r="C23" s="99"/>
      <c r="D23" s="99"/>
      <c r="E23" s="114"/>
      <c r="F23" s="115"/>
      <c r="G23" s="99"/>
      <c r="H23" s="99"/>
      <c r="I23" s="99"/>
      <c r="J23" s="99"/>
      <c r="K23" s="116" t="s">
        <v>23</v>
      </c>
      <c r="L23" s="117"/>
      <c r="M23" s="110">
        <v>6.7061</v>
      </c>
      <c r="N23" s="110">
        <v>-1.1469</v>
      </c>
      <c r="O23" s="111">
        <v>50</v>
      </c>
      <c r="P23" s="112">
        <f t="shared" si="0"/>
        <v>5.775462436538235</v>
      </c>
      <c r="Q23" s="113">
        <f t="shared" si="1"/>
        <v>44.34004681219253</v>
      </c>
      <c r="R23" s="113">
        <f t="shared" si="2"/>
        <v>55.65995318780747</v>
      </c>
      <c r="S23" s="82"/>
    </row>
    <row r="24" spans="2:19" ht="12.75" customHeight="1">
      <c r="B24" s="105" t="s">
        <v>184</v>
      </c>
      <c r="C24" s="99"/>
      <c r="D24" s="99"/>
      <c r="E24" s="114"/>
      <c r="F24" s="115"/>
      <c r="G24" s="99"/>
      <c r="H24" s="99"/>
      <c r="I24" s="99"/>
      <c r="J24" s="99"/>
      <c r="K24" s="116" t="s">
        <v>24</v>
      </c>
      <c r="L24" s="117"/>
      <c r="M24" s="110">
        <v>6.4145</v>
      </c>
      <c r="N24" s="110">
        <v>-1.1034</v>
      </c>
      <c r="O24" s="111">
        <v>50</v>
      </c>
      <c r="P24" s="112">
        <f t="shared" si="0"/>
        <v>6.316394194401013</v>
      </c>
      <c r="Q24" s="113">
        <f t="shared" si="1"/>
        <v>43.80993368948701</v>
      </c>
      <c r="R24" s="113">
        <f t="shared" si="2"/>
        <v>56.19006631051299</v>
      </c>
      <c r="S24" s="82"/>
    </row>
    <row r="25" spans="2:19" ht="12.75" customHeight="1">
      <c r="B25" s="123"/>
      <c r="C25" s="99"/>
      <c r="D25" s="99"/>
      <c r="E25" s="114"/>
      <c r="F25" s="115"/>
      <c r="G25" s="99"/>
      <c r="H25" s="99"/>
      <c r="I25" s="99"/>
      <c r="J25" s="99"/>
      <c r="K25" s="116" t="s">
        <v>25</v>
      </c>
      <c r="L25" s="117"/>
      <c r="M25" s="110">
        <v>6.2722</v>
      </c>
      <c r="N25" s="110">
        <v>-1.157</v>
      </c>
      <c r="O25" s="111">
        <v>50</v>
      </c>
      <c r="P25" s="112">
        <f t="shared" si="0"/>
        <v>4.401865588533696</v>
      </c>
      <c r="Q25" s="113">
        <f t="shared" si="1"/>
        <v>45.68617172323698</v>
      </c>
      <c r="R25" s="113">
        <f t="shared" si="2"/>
        <v>54.31382827676302</v>
      </c>
      <c r="S25" s="82"/>
    </row>
    <row r="26" spans="2:19" ht="12.75" customHeight="1">
      <c r="B26" s="123"/>
      <c r="C26" s="99"/>
      <c r="D26" s="99"/>
      <c r="E26" s="114"/>
      <c r="F26" s="115"/>
      <c r="G26" s="99"/>
      <c r="H26" s="99"/>
      <c r="I26" s="99"/>
      <c r="J26" s="99"/>
      <c r="K26" s="116" t="s">
        <v>26</v>
      </c>
      <c r="L26" s="117"/>
      <c r="M26" s="110">
        <v>6.0338</v>
      </c>
      <c r="N26" s="110">
        <v>-1.1959</v>
      </c>
      <c r="O26" s="111">
        <v>50</v>
      </c>
      <c r="P26" s="112">
        <f t="shared" si="0"/>
        <v>3.1657302662841107</v>
      </c>
      <c r="Q26" s="113">
        <f t="shared" si="1"/>
        <v>46.89758433904157</v>
      </c>
      <c r="R26" s="113">
        <f t="shared" si="2"/>
        <v>53.10241566095843</v>
      </c>
      <c r="S26" s="82"/>
    </row>
    <row r="27" spans="2:19" ht="29.25" customHeight="1">
      <c r="B27" s="123"/>
      <c r="C27" s="99"/>
      <c r="D27" s="99"/>
      <c r="E27" s="114"/>
      <c r="F27" s="115"/>
      <c r="G27" s="99"/>
      <c r="H27" s="99"/>
      <c r="I27" s="99"/>
      <c r="J27" s="99"/>
      <c r="K27" s="124" t="s">
        <v>27</v>
      </c>
      <c r="L27" s="125"/>
      <c r="M27" s="126">
        <v>5.6998</v>
      </c>
      <c r="N27" s="126">
        <v>-1.1426</v>
      </c>
      <c r="O27" s="127">
        <v>50</v>
      </c>
      <c r="P27" s="128">
        <f t="shared" si="0"/>
        <v>3.574162389691677</v>
      </c>
      <c r="Q27" s="129">
        <f t="shared" si="1"/>
        <v>46.49732085810216</v>
      </c>
      <c r="R27" s="129">
        <f t="shared" si="2"/>
        <v>53.50267914189784</v>
      </c>
      <c r="S27" s="82"/>
    </row>
    <row r="28" spans="2:19" ht="12.75" customHeight="1">
      <c r="B28" s="123"/>
      <c r="C28" s="99"/>
      <c r="D28" s="99"/>
      <c r="E28" s="114"/>
      <c r="F28" s="115"/>
      <c r="G28" s="99"/>
      <c r="H28" s="99"/>
      <c r="I28" s="99"/>
      <c r="J28" s="99"/>
      <c r="K28" s="116" t="s">
        <v>28</v>
      </c>
      <c r="L28" s="117"/>
      <c r="M28" s="110">
        <v>5.5347</v>
      </c>
      <c r="N28" s="110">
        <v>-1.1876</v>
      </c>
      <c r="O28" s="111">
        <v>50</v>
      </c>
      <c r="P28" s="112">
        <f t="shared" si="0"/>
        <v>2.579861823471365</v>
      </c>
      <c r="Q28" s="113">
        <f t="shared" si="1"/>
        <v>47.471735412998065</v>
      </c>
      <c r="R28" s="113">
        <f t="shared" si="2"/>
        <v>52.528264587001935</v>
      </c>
      <c r="S28" s="82"/>
    </row>
    <row r="29" spans="2:19" ht="12.75" customHeight="1">
      <c r="B29" s="123"/>
      <c r="C29" s="99"/>
      <c r="D29" s="99"/>
      <c r="E29" s="114"/>
      <c r="F29" s="115"/>
      <c r="G29" s="99"/>
      <c r="H29" s="99"/>
      <c r="I29" s="99"/>
      <c r="J29" s="99"/>
      <c r="K29" s="116" t="s">
        <v>29</v>
      </c>
      <c r="L29" s="117"/>
      <c r="M29" s="110">
        <v>5.502</v>
      </c>
      <c r="N29" s="110">
        <v>-1.2064</v>
      </c>
      <c r="O29" s="111">
        <v>50</v>
      </c>
      <c r="P29" s="112">
        <f t="shared" si="0"/>
        <v>2.2925848233432338</v>
      </c>
      <c r="Q29" s="113">
        <f t="shared" si="1"/>
        <v>47.75326687312363</v>
      </c>
      <c r="R29" s="113">
        <f t="shared" si="2"/>
        <v>52.24673312687637</v>
      </c>
      <c r="S29" s="82"/>
    </row>
    <row r="30" spans="2:19" ht="12.75" customHeight="1">
      <c r="B30" s="99"/>
      <c r="C30" s="99"/>
      <c r="D30" s="99"/>
      <c r="E30" s="114"/>
      <c r="F30" s="115"/>
      <c r="G30" s="99"/>
      <c r="H30" s="99"/>
      <c r="I30" s="99"/>
      <c r="J30" s="99"/>
      <c r="K30" s="116" t="s">
        <v>154</v>
      </c>
      <c r="L30" s="117"/>
      <c r="M30" s="110">
        <v>6.6946</v>
      </c>
      <c r="N30" s="110">
        <v>-1.1647</v>
      </c>
      <c r="O30" s="111">
        <v>50</v>
      </c>
      <c r="P30" s="112">
        <f t="shared" si="0"/>
        <v>5.2151732118475564</v>
      </c>
      <c r="Q30" s="113">
        <f t="shared" si="1"/>
        <v>44.88913025238939</v>
      </c>
      <c r="R30" s="113">
        <f t="shared" si="2"/>
        <v>55.11086974761061</v>
      </c>
      <c r="S30" s="82"/>
    </row>
    <row r="31" spans="2:19" ht="12.75" customHeight="1">
      <c r="B31" s="123"/>
      <c r="C31" s="99"/>
      <c r="D31" s="99"/>
      <c r="E31" s="114"/>
      <c r="F31" s="115"/>
      <c r="G31" s="99"/>
      <c r="H31" s="99"/>
      <c r="I31" s="99"/>
      <c r="J31" s="99"/>
      <c r="K31" s="119" t="s">
        <v>30</v>
      </c>
      <c r="L31" s="120"/>
      <c r="M31" s="110">
        <v>4.9986</v>
      </c>
      <c r="N31" s="110">
        <v>-1.1422</v>
      </c>
      <c r="O31" s="111">
        <v>50</v>
      </c>
      <c r="P31" s="112">
        <f t="shared" si="0"/>
        <v>2.5226118362950687</v>
      </c>
      <c r="Q31" s="113">
        <f t="shared" si="1"/>
        <v>47.52784040043083</v>
      </c>
      <c r="R31" s="113">
        <f t="shared" si="2"/>
        <v>52.47215959956917</v>
      </c>
      <c r="S31" s="75"/>
    </row>
    <row r="32" spans="2:19" ht="12.75" customHeight="1">
      <c r="B32" s="123"/>
      <c r="C32" s="99"/>
      <c r="D32" s="99"/>
      <c r="E32" s="114"/>
      <c r="F32" s="115"/>
      <c r="G32" s="99"/>
      <c r="H32" s="99"/>
      <c r="I32" s="99"/>
      <c r="J32" s="99"/>
      <c r="K32" s="116" t="s">
        <v>31</v>
      </c>
      <c r="L32" s="117"/>
      <c r="M32" s="110">
        <v>4.9336</v>
      </c>
      <c r="N32" s="110">
        <v>-1.1501</v>
      </c>
      <c r="O32" s="111">
        <v>50</v>
      </c>
      <c r="P32" s="112">
        <f t="shared" si="0"/>
        <v>2.3397794751458734</v>
      </c>
      <c r="Q32" s="113">
        <f t="shared" si="1"/>
        <v>47.707016114357046</v>
      </c>
      <c r="R32" s="113">
        <f t="shared" si="2"/>
        <v>52.292983885642954</v>
      </c>
      <c r="S32" s="82"/>
    </row>
    <row r="33" spans="2:19" ht="12.75" customHeight="1">
      <c r="B33" s="99"/>
      <c r="C33" s="99"/>
      <c r="D33" s="99"/>
      <c r="E33" s="114"/>
      <c r="F33" s="115"/>
      <c r="G33" s="99"/>
      <c r="H33" s="99"/>
      <c r="I33" s="99"/>
      <c r="J33" s="99"/>
      <c r="K33" s="116" t="s">
        <v>32</v>
      </c>
      <c r="L33" s="117"/>
      <c r="M33" s="110">
        <v>4.8827</v>
      </c>
      <c r="N33" s="110">
        <v>-1.1394</v>
      </c>
      <c r="O33" s="111">
        <v>50</v>
      </c>
      <c r="P33" s="112">
        <f t="shared" si="0"/>
        <v>2.416916362704663</v>
      </c>
      <c r="Q33" s="113">
        <f t="shared" si="1"/>
        <v>47.63142196454943</v>
      </c>
      <c r="R33" s="113">
        <f t="shared" si="2"/>
        <v>52.36857803545057</v>
      </c>
      <c r="S33" s="82"/>
    </row>
    <row r="34" spans="2:19" ht="12.75" customHeight="1">
      <c r="B34" s="123"/>
      <c r="C34" s="99"/>
      <c r="D34" s="99"/>
      <c r="E34" s="114"/>
      <c r="F34" s="115"/>
      <c r="G34" s="99"/>
      <c r="H34" s="99"/>
      <c r="I34" s="99"/>
      <c r="J34" s="99"/>
      <c r="K34" s="119" t="s">
        <v>33</v>
      </c>
      <c r="L34" s="120"/>
      <c r="M34" s="110">
        <v>6.1259</v>
      </c>
      <c r="N34" s="110">
        <v>-1.0682</v>
      </c>
      <c r="O34" s="111">
        <v>50</v>
      </c>
      <c r="P34" s="112">
        <f t="shared" si="0"/>
        <v>6.614581989645048</v>
      </c>
      <c r="Q34" s="113">
        <f t="shared" si="1"/>
        <v>43.51770965014785</v>
      </c>
      <c r="R34" s="113">
        <f t="shared" si="2"/>
        <v>56.48229034985215</v>
      </c>
      <c r="S34" s="75"/>
    </row>
    <row r="35" spans="2:19" ht="12.75" customHeight="1">
      <c r="B35" s="123"/>
      <c r="C35" s="99"/>
      <c r="D35" s="99"/>
      <c r="E35" s="114"/>
      <c r="F35" s="115"/>
      <c r="G35" s="99"/>
      <c r="H35" s="99"/>
      <c r="I35" s="99"/>
      <c r="J35" s="99"/>
      <c r="K35" s="116" t="s">
        <v>34</v>
      </c>
      <c r="L35" s="117"/>
      <c r="M35" s="110">
        <v>6.7745</v>
      </c>
      <c r="N35" s="110">
        <v>-1.1522</v>
      </c>
      <c r="O35" s="111">
        <v>50</v>
      </c>
      <c r="P35" s="112">
        <f t="shared" si="0"/>
        <v>5.807475205959027</v>
      </c>
      <c r="Q35" s="113">
        <f t="shared" si="1"/>
        <v>44.308674298160156</v>
      </c>
      <c r="R35" s="113">
        <f t="shared" si="2"/>
        <v>55.691325701839844</v>
      </c>
      <c r="S35" s="82"/>
    </row>
    <row r="36" spans="2:19" ht="12.75" customHeight="1">
      <c r="B36" s="123"/>
      <c r="C36" s="99"/>
      <c r="D36" s="99"/>
      <c r="E36" s="114"/>
      <c r="F36" s="115"/>
      <c r="G36" s="99"/>
      <c r="H36" s="99"/>
      <c r="I36" s="99"/>
      <c r="J36" s="99"/>
      <c r="K36" s="116" t="s">
        <v>35</v>
      </c>
      <c r="L36" s="117"/>
      <c r="M36" s="110">
        <v>6.6933</v>
      </c>
      <c r="N36" s="110">
        <v>-1.1511</v>
      </c>
      <c r="O36" s="111">
        <v>50</v>
      </c>
      <c r="P36" s="112">
        <f t="shared" si="0"/>
        <v>5.609697488127611</v>
      </c>
      <c r="Q36" s="113">
        <f t="shared" si="1"/>
        <v>44.50249646163494</v>
      </c>
      <c r="R36" s="113">
        <f t="shared" si="2"/>
        <v>55.49750353836506</v>
      </c>
      <c r="S36" s="82"/>
    </row>
    <row r="37" spans="2:19" ht="12.75" customHeight="1">
      <c r="B37" s="123"/>
      <c r="C37" s="99"/>
      <c r="D37" s="99"/>
      <c r="E37" s="114"/>
      <c r="F37" s="115"/>
      <c r="G37" s="99"/>
      <c r="H37" s="99"/>
      <c r="I37" s="99"/>
      <c r="J37" s="99"/>
      <c r="K37" s="116" t="s">
        <v>36</v>
      </c>
      <c r="L37" s="117"/>
      <c r="M37" s="110">
        <v>5.0835</v>
      </c>
      <c r="N37" s="110">
        <v>-1.1705</v>
      </c>
      <c r="O37" s="111">
        <v>50</v>
      </c>
      <c r="P37" s="112">
        <f t="shared" si="0"/>
        <v>2.258373683198422</v>
      </c>
      <c r="Q37" s="113">
        <f t="shared" si="1"/>
        <v>47.786793790465545</v>
      </c>
      <c r="R37" s="113">
        <f t="shared" si="2"/>
        <v>52.213206209534455</v>
      </c>
      <c r="S37" s="82"/>
    </row>
    <row r="38" spans="2:19" ht="12.75" customHeight="1">
      <c r="B38" s="123"/>
      <c r="C38" s="99"/>
      <c r="D38" s="99"/>
      <c r="E38" s="114"/>
      <c r="F38" s="115"/>
      <c r="G38" s="99"/>
      <c r="H38" s="99"/>
      <c r="I38" s="99"/>
      <c r="J38" s="99"/>
      <c r="K38" s="116" t="s">
        <v>37</v>
      </c>
      <c r="L38" s="117"/>
      <c r="M38" s="110">
        <v>6.8861</v>
      </c>
      <c r="N38" s="110">
        <v>-1.159</v>
      </c>
      <c r="O38" s="111">
        <v>50</v>
      </c>
      <c r="P38" s="112">
        <f t="shared" si="0"/>
        <v>5.918947643502463</v>
      </c>
      <c r="Q38" s="113">
        <f t="shared" si="1"/>
        <v>44.19943130936758</v>
      </c>
      <c r="R38" s="113">
        <f t="shared" si="2"/>
        <v>55.80056869063242</v>
      </c>
      <c r="S38" s="82"/>
    </row>
    <row r="39" spans="2:19" ht="12.75" customHeight="1">
      <c r="B39" s="123"/>
      <c r="C39" s="99"/>
      <c r="D39" s="99"/>
      <c r="E39" s="114"/>
      <c r="F39" s="115"/>
      <c r="G39" s="99"/>
      <c r="H39" s="99"/>
      <c r="I39" s="99"/>
      <c r="J39" s="99"/>
      <c r="K39" s="116" t="s">
        <v>38</v>
      </c>
      <c r="L39" s="117"/>
      <c r="M39" s="110">
        <v>6.5207</v>
      </c>
      <c r="N39" s="110">
        <v>-1.1129</v>
      </c>
      <c r="O39" s="111">
        <v>50</v>
      </c>
      <c r="P39" s="112">
        <f aca="true" t="shared" si="3" ref="P39:P70">100*SQRT(EXP($M39+$N39*LN($O39*1000)))</f>
        <v>6.327179496140027</v>
      </c>
      <c r="Q39" s="113">
        <f t="shared" si="1"/>
        <v>43.79936409378277</v>
      </c>
      <c r="R39" s="113">
        <f t="shared" si="2"/>
        <v>56.20063590621723</v>
      </c>
      <c r="S39" s="82"/>
    </row>
    <row r="40" spans="2:19" ht="12.75" customHeight="1">
      <c r="B40" s="123"/>
      <c r="C40" s="99"/>
      <c r="D40" s="99"/>
      <c r="E40" s="114"/>
      <c r="F40" s="115"/>
      <c r="G40" s="99"/>
      <c r="H40" s="99"/>
      <c r="I40" s="99"/>
      <c r="J40" s="99"/>
      <c r="K40" s="116" t="s">
        <v>39</v>
      </c>
      <c r="L40" s="117"/>
      <c r="M40" s="110">
        <v>6.7027</v>
      </c>
      <c r="N40" s="110">
        <v>-1.1502</v>
      </c>
      <c r="O40" s="130">
        <v>50</v>
      </c>
      <c r="P40" s="131">
        <f t="shared" si="3"/>
        <v>5.6636337675886015</v>
      </c>
      <c r="Q40" s="132">
        <f t="shared" si="1"/>
        <v>44.44963890776317</v>
      </c>
      <c r="R40" s="132">
        <f t="shared" si="2"/>
        <v>55.55036109223683</v>
      </c>
      <c r="S40" s="82"/>
    </row>
    <row r="41" spans="2:19" ht="12.75" customHeight="1">
      <c r="B41" s="99"/>
      <c r="C41" s="99"/>
      <c r="D41" s="99"/>
      <c r="E41" s="114"/>
      <c r="F41" s="115"/>
      <c r="G41" s="99"/>
      <c r="H41" s="99"/>
      <c r="I41" s="99"/>
      <c r="J41" s="99"/>
      <c r="K41" s="116" t="s">
        <v>40</v>
      </c>
      <c r="L41" s="117"/>
      <c r="M41" s="110">
        <v>5.0572</v>
      </c>
      <c r="N41" s="110">
        <v>-1.0681</v>
      </c>
      <c r="O41" s="111">
        <v>50</v>
      </c>
      <c r="P41" s="112">
        <f t="shared" si="3"/>
        <v>3.8785741275699572</v>
      </c>
      <c r="Q41" s="113">
        <f t="shared" si="1"/>
        <v>46.198997354981444</v>
      </c>
      <c r="R41" s="113">
        <f t="shared" si="2"/>
        <v>53.801002645018556</v>
      </c>
      <c r="S41" s="82"/>
    </row>
    <row r="42" spans="2:19" ht="12.75" customHeight="1">
      <c r="B42" s="123"/>
      <c r="C42" s="99"/>
      <c r="D42" s="99"/>
      <c r="E42" s="114"/>
      <c r="F42" s="115"/>
      <c r="G42" s="99"/>
      <c r="H42" s="99"/>
      <c r="I42" s="99"/>
      <c r="J42" s="99"/>
      <c r="K42" s="119" t="s">
        <v>41</v>
      </c>
      <c r="L42" s="120"/>
      <c r="M42" s="110">
        <v>5.1472</v>
      </c>
      <c r="N42" s="110">
        <v>-1.0978</v>
      </c>
      <c r="O42" s="111">
        <v>50</v>
      </c>
      <c r="P42" s="112">
        <f t="shared" si="3"/>
        <v>3.454901286724483</v>
      </c>
      <c r="Q42" s="113">
        <f t="shared" si="1"/>
        <v>46.614196739010005</v>
      </c>
      <c r="R42" s="113">
        <f t="shared" si="2"/>
        <v>53.385803260989995</v>
      </c>
      <c r="S42" s="75"/>
    </row>
    <row r="43" spans="2:19" ht="12.75" customHeight="1">
      <c r="B43" s="123"/>
      <c r="C43" s="99"/>
      <c r="D43" s="99"/>
      <c r="E43" s="114"/>
      <c r="F43" s="115"/>
      <c r="G43" s="99"/>
      <c r="H43" s="99"/>
      <c r="I43" s="99"/>
      <c r="J43" s="99"/>
      <c r="K43" s="116" t="s">
        <v>42</v>
      </c>
      <c r="L43" s="117"/>
      <c r="M43" s="110">
        <v>5.4536</v>
      </c>
      <c r="N43" s="110">
        <v>-1.1166</v>
      </c>
      <c r="O43" s="111">
        <v>50</v>
      </c>
      <c r="P43" s="112">
        <f t="shared" si="3"/>
        <v>3.6374684895805793</v>
      </c>
      <c r="Q43" s="113">
        <f t="shared" si="1"/>
        <v>46.43528088021103</v>
      </c>
      <c r="R43" s="113">
        <f t="shared" si="2"/>
        <v>53.56471911978897</v>
      </c>
      <c r="S43" s="82"/>
    </row>
    <row r="44" spans="2:19" ht="12.75" customHeight="1">
      <c r="B44" s="123"/>
      <c r="C44" s="99"/>
      <c r="D44" s="99"/>
      <c r="E44" s="114"/>
      <c r="F44" s="115"/>
      <c r="G44" s="99"/>
      <c r="H44" s="99"/>
      <c r="I44" s="99"/>
      <c r="J44" s="99"/>
      <c r="K44" s="116" t="s">
        <v>43</v>
      </c>
      <c r="L44" s="117"/>
      <c r="M44" s="110">
        <v>4.8628</v>
      </c>
      <c r="N44" s="110">
        <v>-1.1712</v>
      </c>
      <c r="O44" s="111">
        <v>50</v>
      </c>
      <c r="P44" s="112">
        <f t="shared" si="3"/>
        <v>2.0147759993377647</v>
      </c>
      <c r="Q44" s="113">
        <f t="shared" si="1"/>
        <v>48.02551952064899</v>
      </c>
      <c r="R44" s="113">
        <f t="shared" si="2"/>
        <v>51.97448047935101</v>
      </c>
      <c r="S44" s="82"/>
    </row>
    <row r="45" spans="2:19" ht="12.75" customHeight="1">
      <c r="B45" s="123"/>
      <c r="C45" s="99"/>
      <c r="D45" s="99"/>
      <c r="E45" s="114"/>
      <c r="F45" s="115"/>
      <c r="G45" s="99"/>
      <c r="H45" s="99"/>
      <c r="I45" s="99"/>
      <c r="J45" s="99"/>
      <c r="K45" s="116" t="s">
        <v>44</v>
      </c>
      <c r="L45" s="117"/>
      <c r="M45" s="110">
        <v>3.6847</v>
      </c>
      <c r="N45" s="110">
        <v>-1.0798</v>
      </c>
      <c r="O45" s="111">
        <v>50</v>
      </c>
      <c r="P45" s="112">
        <f t="shared" si="3"/>
        <v>1.8329412008278978</v>
      </c>
      <c r="Q45" s="113">
        <f t="shared" si="1"/>
        <v>48.20371762318866</v>
      </c>
      <c r="R45" s="113">
        <f t="shared" si="2"/>
        <v>51.79628237681134</v>
      </c>
      <c r="S45" s="82"/>
    </row>
    <row r="46" spans="2:19" ht="12.75" customHeight="1">
      <c r="B46" s="99"/>
      <c r="C46" s="99"/>
      <c r="D46" s="99"/>
      <c r="E46" s="114"/>
      <c r="F46" s="115"/>
      <c r="G46" s="99"/>
      <c r="H46" s="99"/>
      <c r="I46" s="99"/>
      <c r="J46" s="99"/>
      <c r="K46" s="116" t="s">
        <v>45</v>
      </c>
      <c r="L46" s="117"/>
      <c r="M46" s="110">
        <v>5.6066</v>
      </c>
      <c r="N46" s="110">
        <v>-1.1577</v>
      </c>
      <c r="O46" s="111">
        <v>50</v>
      </c>
      <c r="P46" s="112">
        <f t="shared" si="3"/>
        <v>3.1438291329285386</v>
      </c>
      <c r="Q46" s="113">
        <f t="shared" si="1"/>
        <v>46.91904744973003</v>
      </c>
      <c r="R46" s="113">
        <f t="shared" si="2"/>
        <v>53.08095255026997</v>
      </c>
      <c r="S46" s="82"/>
    </row>
    <row r="47" spans="2:19" ht="12.75" customHeight="1">
      <c r="B47" s="123"/>
      <c r="C47" s="99"/>
      <c r="D47" s="99"/>
      <c r="E47" s="114"/>
      <c r="F47" s="115"/>
      <c r="G47" s="99"/>
      <c r="H47" s="99"/>
      <c r="I47" s="99"/>
      <c r="J47" s="99"/>
      <c r="K47" s="119" t="s">
        <v>46</v>
      </c>
      <c r="L47" s="120"/>
      <c r="M47" s="110">
        <v>5.696</v>
      </c>
      <c r="N47" s="110">
        <v>-1.0949</v>
      </c>
      <c r="O47" s="111">
        <v>50</v>
      </c>
      <c r="P47" s="112">
        <f t="shared" si="3"/>
        <v>4.617634514797008</v>
      </c>
      <c r="Q47" s="113">
        <f t="shared" si="1"/>
        <v>45.474718175498936</v>
      </c>
      <c r="R47" s="113">
        <f t="shared" si="2"/>
        <v>54.525281824501064</v>
      </c>
      <c r="S47" s="75"/>
    </row>
    <row r="48" spans="2:19" ht="12.75" customHeight="1">
      <c r="B48" s="123"/>
      <c r="C48" s="99"/>
      <c r="D48" s="99"/>
      <c r="E48" s="114"/>
      <c r="F48" s="115"/>
      <c r="G48" s="99"/>
      <c r="H48" s="99"/>
      <c r="I48" s="99"/>
      <c r="J48" s="99"/>
      <c r="K48" s="116" t="s">
        <v>47</v>
      </c>
      <c r="L48" s="117"/>
      <c r="M48" s="110">
        <v>5.4688</v>
      </c>
      <c r="N48" s="110">
        <v>-1.1413</v>
      </c>
      <c r="O48" s="111">
        <v>50</v>
      </c>
      <c r="P48" s="112">
        <f t="shared" si="3"/>
        <v>3.2067684221631874</v>
      </c>
      <c r="Q48" s="113">
        <f t="shared" si="1"/>
        <v>46.857366946280074</v>
      </c>
      <c r="R48" s="113">
        <f t="shared" si="2"/>
        <v>53.142633053719926</v>
      </c>
      <c r="S48" s="82"/>
    </row>
    <row r="49" spans="2:19" ht="12.75" customHeight="1">
      <c r="B49" s="123"/>
      <c r="C49" s="99"/>
      <c r="D49" s="99"/>
      <c r="E49" s="114"/>
      <c r="F49" s="115"/>
      <c r="G49" s="99"/>
      <c r="H49" s="99"/>
      <c r="I49" s="99"/>
      <c r="J49" s="99"/>
      <c r="K49" s="116" t="s">
        <v>48</v>
      </c>
      <c r="L49" s="117"/>
      <c r="M49" s="110">
        <v>5.3353</v>
      </c>
      <c r="N49" s="110">
        <v>-1.1356</v>
      </c>
      <c r="O49" s="111">
        <v>50</v>
      </c>
      <c r="P49" s="112">
        <f t="shared" si="3"/>
        <v>3.0936452126415817</v>
      </c>
      <c r="Q49" s="113">
        <f t="shared" si="1"/>
        <v>46.96822769161125</v>
      </c>
      <c r="R49" s="113">
        <f t="shared" si="2"/>
        <v>53.03177230838875</v>
      </c>
      <c r="S49" s="82"/>
    </row>
    <row r="50" spans="2:19" ht="12.75" customHeight="1">
      <c r="B50" s="123"/>
      <c r="C50" s="99"/>
      <c r="D50" s="99"/>
      <c r="E50" s="114"/>
      <c r="F50" s="115"/>
      <c r="G50" s="99"/>
      <c r="H50" s="99"/>
      <c r="I50" s="99"/>
      <c r="J50" s="99"/>
      <c r="K50" s="116" t="s">
        <v>49</v>
      </c>
      <c r="L50" s="117"/>
      <c r="M50" s="110">
        <v>6.7274</v>
      </c>
      <c r="N50" s="110">
        <v>-1.1821</v>
      </c>
      <c r="O50" s="111">
        <v>50</v>
      </c>
      <c r="P50" s="112">
        <f t="shared" si="3"/>
        <v>4.825142321246805</v>
      </c>
      <c r="Q50" s="113">
        <f t="shared" si="1"/>
        <v>45.27136052517813</v>
      </c>
      <c r="R50" s="113">
        <f t="shared" si="2"/>
        <v>54.72863947482187</v>
      </c>
      <c r="S50" s="82"/>
    </row>
    <row r="51" spans="2:19" ht="12.75" customHeight="1">
      <c r="B51" s="99"/>
      <c r="C51" s="99"/>
      <c r="D51" s="99"/>
      <c r="E51" s="114"/>
      <c r="F51" s="115"/>
      <c r="G51" s="99"/>
      <c r="H51" s="99"/>
      <c r="I51" s="99"/>
      <c r="J51" s="99"/>
      <c r="K51" s="116" t="s">
        <v>50</v>
      </c>
      <c r="L51" s="117"/>
      <c r="M51" s="110">
        <v>5.4273</v>
      </c>
      <c r="N51" s="110">
        <v>-1.1615</v>
      </c>
      <c r="O51" s="111">
        <v>50</v>
      </c>
      <c r="P51" s="112">
        <f t="shared" si="3"/>
        <v>2.815764899217736</v>
      </c>
      <c r="Q51" s="113">
        <f t="shared" si="1"/>
        <v>47.240550398766615</v>
      </c>
      <c r="R51" s="113">
        <f t="shared" si="2"/>
        <v>52.759449601233385</v>
      </c>
      <c r="S51" s="82"/>
    </row>
    <row r="52" spans="2:19" ht="12.75" customHeight="1">
      <c r="B52" s="123"/>
      <c r="C52" s="99"/>
      <c r="D52" s="99"/>
      <c r="E52" s="114"/>
      <c r="F52" s="115"/>
      <c r="G52" s="99"/>
      <c r="H52" s="99"/>
      <c r="I52" s="99"/>
      <c r="J52" s="99"/>
      <c r="K52" s="119" t="s">
        <v>51</v>
      </c>
      <c r="L52" s="120"/>
      <c r="M52" s="110">
        <v>5.8822</v>
      </c>
      <c r="N52" s="110">
        <v>-1.0987</v>
      </c>
      <c r="O52" s="111">
        <v>50</v>
      </c>
      <c r="P52" s="112">
        <f t="shared" si="3"/>
        <v>4.965058031011709</v>
      </c>
      <c r="Q52" s="113">
        <f t="shared" si="1"/>
        <v>45.13424312960853</v>
      </c>
      <c r="R52" s="113">
        <f t="shared" si="2"/>
        <v>54.86575687039147</v>
      </c>
      <c r="S52" s="75"/>
    </row>
    <row r="53" spans="2:19" ht="12.75" customHeight="1">
      <c r="B53" s="123"/>
      <c r="C53" s="99"/>
      <c r="D53" s="99"/>
      <c r="E53" s="114"/>
      <c r="F53" s="115"/>
      <c r="G53" s="99"/>
      <c r="H53" s="99"/>
      <c r="I53" s="99"/>
      <c r="J53" s="99"/>
      <c r="K53" s="116" t="s">
        <v>52</v>
      </c>
      <c r="L53" s="117"/>
      <c r="M53" s="110">
        <v>4.9465</v>
      </c>
      <c r="N53" s="110">
        <v>-1.1137</v>
      </c>
      <c r="O53" s="111">
        <v>50</v>
      </c>
      <c r="P53" s="112">
        <f t="shared" si="3"/>
        <v>2.86746007978259</v>
      </c>
      <c r="Q53" s="113">
        <f t="shared" si="1"/>
        <v>47.18988912181306</v>
      </c>
      <c r="R53" s="113">
        <f t="shared" si="2"/>
        <v>52.81011087818694</v>
      </c>
      <c r="S53" s="82"/>
    </row>
    <row r="54" spans="2:19" ht="12.75" customHeight="1">
      <c r="B54" s="123"/>
      <c r="C54" s="99"/>
      <c r="D54" s="99"/>
      <c r="E54" s="114"/>
      <c r="F54" s="115"/>
      <c r="G54" s="99"/>
      <c r="H54" s="99"/>
      <c r="I54" s="99"/>
      <c r="J54" s="99"/>
      <c r="K54" s="116" t="s">
        <v>53</v>
      </c>
      <c r="L54" s="117"/>
      <c r="M54" s="110">
        <v>5.7546</v>
      </c>
      <c r="N54" s="110">
        <v>-1.1557</v>
      </c>
      <c r="O54" s="111">
        <v>50</v>
      </c>
      <c r="P54" s="112">
        <f t="shared" si="3"/>
        <v>3.42212363523203</v>
      </c>
      <c r="Q54" s="113">
        <f t="shared" si="1"/>
        <v>46.64631883747261</v>
      </c>
      <c r="R54" s="113">
        <f t="shared" si="2"/>
        <v>53.35368116252739</v>
      </c>
      <c r="S54" s="82"/>
    </row>
    <row r="55" spans="2:19" ht="12.75" customHeight="1">
      <c r="B55" s="123"/>
      <c r="C55" s="99"/>
      <c r="D55" s="99"/>
      <c r="E55" s="114"/>
      <c r="F55" s="115"/>
      <c r="G55" s="99"/>
      <c r="H55" s="99"/>
      <c r="I55" s="99"/>
      <c r="J55" s="99"/>
      <c r="K55" s="116" t="s">
        <v>54</v>
      </c>
      <c r="L55" s="117"/>
      <c r="M55" s="110">
        <v>5.7063</v>
      </c>
      <c r="N55" s="110">
        <v>-1.1227</v>
      </c>
      <c r="O55" s="111">
        <v>50</v>
      </c>
      <c r="P55" s="112">
        <f t="shared" si="3"/>
        <v>3.9933786260374937</v>
      </c>
      <c r="Q55" s="113">
        <f t="shared" si="1"/>
        <v>46.08648894648326</v>
      </c>
      <c r="R55" s="113">
        <f t="shared" si="2"/>
        <v>53.91351105351674</v>
      </c>
      <c r="S55" s="82"/>
    </row>
    <row r="56" spans="2:19" ht="12.75" customHeight="1">
      <c r="B56" s="123"/>
      <c r="C56" s="99"/>
      <c r="D56" s="99"/>
      <c r="E56" s="114"/>
      <c r="F56" s="115"/>
      <c r="G56" s="99"/>
      <c r="H56" s="99"/>
      <c r="I56" s="99"/>
      <c r="J56" s="99"/>
      <c r="K56" s="116" t="s">
        <v>55</v>
      </c>
      <c r="L56" s="117"/>
      <c r="M56" s="110">
        <v>6.367</v>
      </c>
      <c r="N56" s="110">
        <v>-1.1485</v>
      </c>
      <c r="O56" s="111">
        <v>50</v>
      </c>
      <c r="P56" s="112">
        <f t="shared" si="3"/>
        <v>4.832734739870862</v>
      </c>
      <c r="Q56" s="113">
        <f t="shared" si="1"/>
        <v>45.26391995492656</v>
      </c>
      <c r="R56" s="113">
        <f t="shared" si="2"/>
        <v>54.73608004507344</v>
      </c>
      <c r="S56" s="82"/>
    </row>
    <row r="57" spans="2:19" ht="12.75" customHeight="1">
      <c r="B57" s="123"/>
      <c r="C57" s="99"/>
      <c r="D57" s="99"/>
      <c r="E57" s="114"/>
      <c r="F57" s="115"/>
      <c r="G57" s="99"/>
      <c r="H57" s="99"/>
      <c r="I57" s="99"/>
      <c r="J57" s="99"/>
      <c r="K57" s="116" t="s">
        <v>56</v>
      </c>
      <c r="L57" s="117"/>
      <c r="M57" s="110">
        <v>6.7209</v>
      </c>
      <c r="N57" s="110">
        <v>-1.1744</v>
      </c>
      <c r="O57" s="111">
        <v>50</v>
      </c>
      <c r="P57" s="112">
        <f t="shared" si="3"/>
        <v>5.014062061902493</v>
      </c>
      <c r="Q57" s="113">
        <f t="shared" si="1"/>
        <v>45.08621917933556</v>
      </c>
      <c r="R57" s="113">
        <f t="shared" si="2"/>
        <v>54.91378082066444</v>
      </c>
      <c r="S57" s="82"/>
    </row>
    <row r="58" spans="2:19" ht="12.75" customHeight="1">
      <c r="B58" s="123"/>
      <c r="C58" s="99"/>
      <c r="D58" s="99"/>
      <c r="E58" s="114"/>
      <c r="F58" s="115"/>
      <c r="G58" s="99"/>
      <c r="H58" s="99"/>
      <c r="I58" s="99"/>
      <c r="J58" s="99"/>
      <c r="K58" s="116" t="s">
        <v>57</v>
      </c>
      <c r="L58" s="117"/>
      <c r="M58" s="110">
        <v>5.8463</v>
      </c>
      <c r="N58" s="110">
        <v>-1.1571</v>
      </c>
      <c r="O58" s="111">
        <v>50</v>
      </c>
      <c r="P58" s="112">
        <f t="shared" si="3"/>
        <v>3.5556484779396</v>
      </c>
      <c r="Q58" s="113">
        <f t="shared" si="1"/>
        <v>46.51546449161919</v>
      </c>
      <c r="R58" s="113">
        <f t="shared" si="2"/>
        <v>53.48453550838081</v>
      </c>
      <c r="S58" s="82"/>
    </row>
    <row r="59" spans="2:19" ht="12.75" customHeight="1">
      <c r="B59" s="123"/>
      <c r="C59" s="99"/>
      <c r="D59" s="99"/>
      <c r="E59" s="114"/>
      <c r="F59" s="115"/>
      <c r="G59" s="99"/>
      <c r="H59" s="99"/>
      <c r="I59" s="99"/>
      <c r="J59" s="99"/>
      <c r="K59" s="116" t="s">
        <v>58</v>
      </c>
      <c r="L59" s="117"/>
      <c r="M59" s="110">
        <v>6.3376</v>
      </c>
      <c r="N59" s="110">
        <v>-1.2042</v>
      </c>
      <c r="O59" s="111">
        <v>50</v>
      </c>
      <c r="P59" s="112">
        <f t="shared" si="3"/>
        <v>3.523242325859611</v>
      </c>
      <c r="Q59" s="113">
        <f t="shared" si="1"/>
        <v>46.547222520657584</v>
      </c>
      <c r="R59" s="113">
        <f t="shared" si="2"/>
        <v>53.452777479342416</v>
      </c>
      <c r="S59" s="82"/>
    </row>
    <row r="60" spans="2:19" ht="12.75" customHeight="1">
      <c r="B60" s="123"/>
      <c r="C60" s="99"/>
      <c r="D60" s="99"/>
      <c r="E60" s="114"/>
      <c r="F60" s="115"/>
      <c r="G60" s="99"/>
      <c r="H60" s="99"/>
      <c r="I60" s="99"/>
      <c r="J60" s="99"/>
      <c r="K60" s="116" t="s">
        <v>59</v>
      </c>
      <c r="L60" s="117"/>
      <c r="M60" s="110">
        <v>6.0247</v>
      </c>
      <c r="N60" s="110">
        <v>-1.1641</v>
      </c>
      <c r="O60" s="111">
        <v>50</v>
      </c>
      <c r="P60" s="112">
        <f t="shared" si="3"/>
        <v>3.7429281598860347</v>
      </c>
      <c r="Q60" s="113">
        <f t="shared" si="1"/>
        <v>46.33193040331169</v>
      </c>
      <c r="R60" s="113">
        <f t="shared" si="2"/>
        <v>53.66806959668831</v>
      </c>
      <c r="S60" s="82"/>
    </row>
    <row r="61" spans="2:19" ht="12.75" customHeight="1">
      <c r="B61" s="99"/>
      <c r="C61" s="99"/>
      <c r="D61" s="99"/>
      <c r="E61" s="114"/>
      <c r="F61" s="115"/>
      <c r="G61" s="99"/>
      <c r="H61" s="99"/>
      <c r="I61" s="99"/>
      <c r="J61" s="99"/>
      <c r="K61" s="116" t="s">
        <v>60</v>
      </c>
      <c r="L61" s="117"/>
      <c r="M61" s="110">
        <v>5.9331</v>
      </c>
      <c r="N61" s="110">
        <v>-1.1523</v>
      </c>
      <c r="O61" s="111">
        <v>50</v>
      </c>
      <c r="P61" s="112">
        <f t="shared" si="3"/>
        <v>3.811050707725068</v>
      </c>
      <c r="Q61" s="113">
        <f t="shared" si="1"/>
        <v>46.26517030642943</v>
      </c>
      <c r="R61" s="113">
        <f t="shared" si="2"/>
        <v>53.73482969357057</v>
      </c>
      <c r="S61" s="82"/>
    </row>
    <row r="62" spans="2:19" ht="12.75" customHeight="1">
      <c r="B62" s="123"/>
      <c r="C62" s="99"/>
      <c r="D62" s="99"/>
      <c r="E62" s="114"/>
      <c r="F62" s="115"/>
      <c r="G62" s="99"/>
      <c r="H62" s="99"/>
      <c r="I62" s="99"/>
      <c r="J62" s="99"/>
      <c r="K62" s="119" t="s">
        <v>61</v>
      </c>
      <c r="L62" s="120"/>
      <c r="M62" s="110">
        <v>6.0577</v>
      </c>
      <c r="N62" s="110">
        <v>-1.1079</v>
      </c>
      <c r="O62" s="111">
        <v>50</v>
      </c>
      <c r="P62" s="112">
        <f t="shared" si="3"/>
        <v>5.157252649012001</v>
      </c>
      <c r="Q62" s="113">
        <f t="shared" si="1"/>
        <v>44.94589240396824</v>
      </c>
      <c r="R62" s="113">
        <f t="shared" si="2"/>
        <v>55.05410759603176</v>
      </c>
      <c r="S62" s="75"/>
    </row>
    <row r="63" spans="2:19" ht="12.75" customHeight="1">
      <c r="B63" s="123"/>
      <c r="C63" s="99"/>
      <c r="D63" s="99"/>
      <c r="E63" s="114"/>
      <c r="F63" s="115"/>
      <c r="G63" s="99"/>
      <c r="H63" s="99"/>
      <c r="I63" s="99"/>
      <c r="J63" s="99"/>
      <c r="K63" s="116" t="s">
        <v>62</v>
      </c>
      <c r="L63" s="117"/>
      <c r="M63" s="110">
        <v>6.0759</v>
      </c>
      <c r="N63" s="110">
        <v>-1.1877</v>
      </c>
      <c r="O63" s="111">
        <v>50</v>
      </c>
      <c r="P63" s="112">
        <f t="shared" si="3"/>
        <v>3.379726712009744</v>
      </c>
      <c r="Q63" s="113">
        <f t="shared" si="1"/>
        <v>46.68786782223045</v>
      </c>
      <c r="R63" s="113">
        <f t="shared" si="2"/>
        <v>53.31213217776955</v>
      </c>
      <c r="S63" s="82"/>
    </row>
    <row r="64" spans="2:19" ht="12.75" customHeight="1">
      <c r="B64" s="123"/>
      <c r="C64" s="99"/>
      <c r="D64" s="99"/>
      <c r="E64" s="114"/>
      <c r="F64" s="115"/>
      <c r="G64" s="99"/>
      <c r="H64" s="99"/>
      <c r="I64" s="99"/>
      <c r="J64" s="99"/>
      <c r="K64" s="116" t="s">
        <v>63</v>
      </c>
      <c r="L64" s="117"/>
      <c r="M64" s="110">
        <v>6.1092</v>
      </c>
      <c r="N64" s="110">
        <v>-1.1435</v>
      </c>
      <c r="O64" s="111">
        <v>50</v>
      </c>
      <c r="P64" s="112">
        <f t="shared" si="3"/>
        <v>4.364754530585638</v>
      </c>
      <c r="Q64" s="113">
        <f t="shared" si="1"/>
        <v>45.722540560026076</v>
      </c>
      <c r="R64" s="113">
        <f t="shared" si="2"/>
        <v>54.277459439973924</v>
      </c>
      <c r="S64" s="82"/>
    </row>
    <row r="65" spans="2:19" ht="12.75" customHeight="1">
      <c r="B65" s="123"/>
      <c r="C65" s="99"/>
      <c r="D65" s="99"/>
      <c r="E65" s="114"/>
      <c r="F65" s="115"/>
      <c r="G65" s="99"/>
      <c r="H65" s="99"/>
      <c r="I65" s="99"/>
      <c r="J65" s="99"/>
      <c r="K65" s="116" t="s">
        <v>64</v>
      </c>
      <c r="L65" s="117"/>
      <c r="M65" s="110">
        <v>5.6306</v>
      </c>
      <c r="N65" s="110">
        <v>-1.1042</v>
      </c>
      <c r="O65" s="111">
        <v>50</v>
      </c>
      <c r="P65" s="112">
        <f t="shared" si="3"/>
        <v>4.249794356947949</v>
      </c>
      <c r="Q65" s="113">
        <f t="shared" si="1"/>
        <v>45.83520153019101</v>
      </c>
      <c r="R65" s="113">
        <f t="shared" si="2"/>
        <v>54.16479846980899</v>
      </c>
      <c r="S65" s="82"/>
    </row>
    <row r="66" spans="2:19" ht="12.75" customHeight="1">
      <c r="B66" s="123"/>
      <c r="C66" s="99"/>
      <c r="D66" s="99"/>
      <c r="E66" s="114"/>
      <c r="F66" s="115"/>
      <c r="G66" s="99"/>
      <c r="H66" s="99"/>
      <c r="I66" s="99"/>
      <c r="J66" s="99"/>
      <c r="K66" s="116" t="s">
        <v>65</v>
      </c>
      <c r="L66" s="117"/>
      <c r="M66" s="110">
        <v>6.7719</v>
      </c>
      <c r="N66" s="110">
        <v>-1.1533</v>
      </c>
      <c r="O66" s="111">
        <v>50</v>
      </c>
      <c r="P66" s="112">
        <f t="shared" si="3"/>
        <v>5.7655182077883245</v>
      </c>
      <c r="Q66" s="113">
        <f t="shared" si="1"/>
        <v>44.34979215636744</v>
      </c>
      <c r="R66" s="113">
        <f t="shared" si="2"/>
        <v>55.65020784363256</v>
      </c>
      <c r="S66" s="82"/>
    </row>
    <row r="67" spans="2:19" ht="12.75" customHeight="1">
      <c r="B67" s="123"/>
      <c r="C67" s="99"/>
      <c r="D67" s="99"/>
      <c r="E67" s="114"/>
      <c r="F67" s="115"/>
      <c r="G67" s="99"/>
      <c r="H67" s="99"/>
      <c r="I67" s="99"/>
      <c r="J67" s="99"/>
      <c r="K67" s="116" t="s">
        <v>66</v>
      </c>
      <c r="L67" s="117"/>
      <c r="M67" s="110">
        <v>5.7896</v>
      </c>
      <c r="N67" s="110">
        <v>-1.1451</v>
      </c>
      <c r="O67" s="111">
        <v>50</v>
      </c>
      <c r="P67" s="112">
        <f t="shared" si="3"/>
        <v>3.6880804861477436</v>
      </c>
      <c r="Q67" s="113">
        <f t="shared" si="1"/>
        <v>46.38568112357521</v>
      </c>
      <c r="R67" s="113">
        <f t="shared" si="2"/>
        <v>53.61431887642479</v>
      </c>
      <c r="S67" s="82"/>
    </row>
    <row r="68" spans="2:19" ht="12.75" customHeight="1">
      <c r="B68" s="123"/>
      <c r="C68" s="99"/>
      <c r="D68" s="99"/>
      <c r="E68" s="114"/>
      <c r="F68" s="115"/>
      <c r="G68" s="99"/>
      <c r="H68" s="99"/>
      <c r="I68" s="99"/>
      <c r="J68" s="99"/>
      <c r="K68" s="116" t="s">
        <v>67</v>
      </c>
      <c r="L68" s="117"/>
      <c r="M68" s="110">
        <v>5.6643</v>
      </c>
      <c r="N68" s="110">
        <v>-1.1023</v>
      </c>
      <c r="O68" s="111">
        <v>50</v>
      </c>
      <c r="P68" s="112">
        <f t="shared" si="3"/>
        <v>4.366664234418149</v>
      </c>
      <c r="Q68" s="113">
        <f t="shared" si="1"/>
        <v>45.72066905027022</v>
      </c>
      <c r="R68" s="113">
        <f t="shared" si="2"/>
        <v>54.27933094972978</v>
      </c>
      <c r="S68" s="82"/>
    </row>
    <row r="69" spans="2:19" ht="12.75" customHeight="1">
      <c r="B69" s="123"/>
      <c r="C69" s="99"/>
      <c r="D69" s="99"/>
      <c r="E69" s="114"/>
      <c r="F69" s="115"/>
      <c r="G69" s="99"/>
      <c r="H69" s="99"/>
      <c r="I69" s="99"/>
      <c r="J69" s="99"/>
      <c r="K69" s="116" t="s">
        <v>68</v>
      </c>
      <c r="L69" s="117"/>
      <c r="M69" s="110">
        <v>5.6933</v>
      </c>
      <c r="N69" s="110">
        <v>-1.136</v>
      </c>
      <c r="O69" s="111">
        <v>50</v>
      </c>
      <c r="P69" s="112">
        <f t="shared" si="3"/>
        <v>3.6920657322237695</v>
      </c>
      <c r="Q69" s="113">
        <f t="shared" si="1"/>
        <v>46.38177558242071</v>
      </c>
      <c r="R69" s="113">
        <f t="shared" si="2"/>
        <v>53.61822441757929</v>
      </c>
      <c r="S69" s="82"/>
    </row>
    <row r="70" spans="2:19" ht="12.75" customHeight="1">
      <c r="B70" s="123"/>
      <c r="C70" s="99"/>
      <c r="D70" s="99"/>
      <c r="E70" s="114"/>
      <c r="F70" s="115"/>
      <c r="G70" s="99"/>
      <c r="H70" s="99"/>
      <c r="I70" s="99"/>
      <c r="J70" s="99"/>
      <c r="K70" s="116" t="s">
        <v>69</v>
      </c>
      <c r="L70" s="117"/>
      <c r="M70" s="110">
        <v>5.5288</v>
      </c>
      <c r="N70" s="110">
        <v>-1.1795</v>
      </c>
      <c r="O70" s="111">
        <v>50</v>
      </c>
      <c r="P70" s="112">
        <f t="shared" si="3"/>
        <v>2.6874853512926644</v>
      </c>
      <c r="Q70" s="113">
        <f t="shared" si="1"/>
        <v>47.366264355733186</v>
      </c>
      <c r="R70" s="113">
        <f t="shared" si="2"/>
        <v>52.633735644266814</v>
      </c>
      <c r="S70" s="82"/>
    </row>
    <row r="71" spans="2:19" ht="12.75" customHeight="1">
      <c r="B71" s="123"/>
      <c r="C71" s="99"/>
      <c r="D71" s="99"/>
      <c r="E71" s="114"/>
      <c r="F71" s="115"/>
      <c r="G71" s="99"/>
      <c r="H71" s="99"/>
      <c r="I71" s="99"/>
      <c r="J71" s="99"/>
      <c r="K71" s="116" t="s">
        <v>70</v>
      </c>
      <c r="L71" s="117"/>
      <c r="M71" s="110">
        <v>4.8813</v>
      </c>
      <c r="N71" s="110">
        <v>-1.0794</v>
      </c>
      <c r="O71" s="111">
        <v>50</v>
      </c>
      <c r="P71" s="112">
        <f aca="true" t="shared" si="4" ref="P71:P102">100*SQRT(EXP($M71+$N71*LN($O71*1000)))</f>
        <v>3.341386517646345</v>
      </c>
      <c r="Q71" s="113">
        <f t="shared" si="1"/>
        <v>46.725441212706585</v>
      </c>
      <c r="R71" s="113">
        <f t="shared" si="2"/>
        <v>53.274558787293415</v>
      </c>
      <c r="S71" s="82"/>
    </row>
    <row r="72" spans="2:19" ht="12.75" customHeight="1">
      <c r="B72" s="99"/>
      <c r="C72" s="99"/>
      <c r="D72" s="99"/>
      <c r="E72" s="114"/>
      <c r="F72" s="115"/>
      <c r="G72" s="99"/>
      <c r="H72" s="99"/>
      <c r="I72" s="99"/>
      <c r="J72" s="99"/>
      <c r="K72" s="116" t="s">
        <v>71</v>
      </c>
      <c r="L72" s="117"/>
      <c r="M72" s="110">
        <v>5.0155</v>
      </c>
      <c r="N72" s="110">
        <v>-1.1209</v>
      </c>
      <c r="O72" s="111">
        <v>50</v>
      </c>
      <c r="P72" s="112">
        <f t="shared" si="4"/>
        <v>2.854724800921023</v>
      </c>
      <c r="Q72" s="113">
        <f aca="true" t="shared" si="5" ref="Q72:Q135">$O72-1.96*$P72*$O72/100</f>
        <v>47.202369695097396</v>
      </c>
      <c r="R72" s="113">
        <f aca="true" t="shared" si="6" ref="R72:R135">$O72+1.96*$P72*$O72/100</f>
        <v>52.797630304902604</v>
      </c>
      <c r="S72" s="82"/>
    </row>
    <row r="73" spans="2:19" ht="12.75" customHeight="1">
      <c r="B73" s="123"/>
      <c r="C73" s="99"/>
      <c r="D73" s="99"/>
      <c r="E73" s="114"/>
      <c r="F73" s="115"/>
      <c r="G73" s="99"/>
      <c r="H73" s="99"/>
      <c r="I73" s="99"/>
      <c r="J73" s="99"/>
      <c r="K73" s="119" t="s">
        <v>72</v>
      </c>
      <c r="L73" s="120"/>
      <c r="M73" s="110">
        <v>5.1475</v>
      </c>
      <c r="N73" s="110">
        <v>-1.0968</v>
      </c>
      <c r="O73" s="111">
        <v>50</v>
      </c>
      <c r="P73" s="112">
        <f t="shared" si="4"/>
        <v>3.4741636535676452</v>
      </c>
      <c r="Q73" s="113">
        <f t="shared" si="5"/>
        <v>46.595319619503705</v>
      </c>
      <c r="R73" s="113">
        <f t="shared" si="6"/>
        <v>53.404680380496295</v>
      </c>
      <c r="S73" s="75"/>
    </row>
    <row r="74" spans="2:19" ht="12.75" customHeight="1">
      <c r="B74" s="123"/>
      <c r="C74" s="99"/>
      <c r="D74" s="99"/>
      <c r="E74" s="114"/>
      <c r="F74" s="115"/>
      <c r="G74" s="99"/>
      <c r="H74" s="99"/>
      <c r="I74" s="99"/>
      <c r="J74" s="99"/>
      <c r="K74" s="116" t="s">
        <v>73</v>
      </c>
      <c r="L74" s="117"/>
      <c r="M74" s="110">
        <v>5.167</v>
      </c>
      <c r="N74" s="110">
        <v>-1.1037</v>
      </c>
      <c r="O74" s="111">
        <v>50</v>
      </c>
      <c r="P74" s="112">
        <f t="shared" si="4"/>
        <v>3.3796614431726226</v>
      </c>
      <c r="Q74" s="113">
        <f t="shared" si="5"/>
        <v>46.68793178569083</v>
      </c>
      <c r="R74" s="113">
        <f t="shared" si="6"/>
        <v>53.31206821430917</v>
      </c>
      <c r="S74" s="82"/>
    </row>
    <row r="75" spans="2:19" ht="12.75" customHeight="1">
      <c r="B75" s="99"/>
      <c r="C75" s="99"/>
      <c r="D75" s="99"/>
      <c r="E75" s="114"/>
      <c r="F75" s="115"/>
      <c r="G75" s="99"/>
      <c r="H75" s="99"/>
      <c r="I75" s="99"/>
      <c r="J75" s="99"/>
      <c r="K75" s="116" t="s">
        <v>74</v>
      </c>
      <c r="L75" s="117"/>
      <c r="M75" s="110">
        <v>5.4024</v>
      </c>
      <c r="N75" s="110">
        <v>-1.1507</v>
      </c>
      <c r="O75" s="111">
        <v>50</v>
      </c>
      <c r="P75" s="112">
        <f t="shared" si="4"/>
        <v>2.948246981184273</v>
      </c>
      <c r="Q75" s="113">
        <f t="shared" si="5"/>
        <v>47.11071795843941</v>
      </c>
      <c r="R75" s="113">
        <f t="shared" si="6"/>
        <v>52.88928204156059</v>
      </c>
      <c r="S75" s="82"/>
    </row>
    <row r="76" spans="2:19" ht="12.75" customHeight="1">
      <c r="B76" s="123"/>
      <c r="C76" s="99"/>
      <c r="D76" s="99"/>
      <c r="E76" s="114"/>
      <c r="F76" s="115"/>
      <c r="G76" s="99"/>
      <c r="H76" s="99"/>
      <c r="I76" s="99"/>
      <c r="J76" s="99"/>
      <c r="K76" s="119" t="s">
        <v>75</v>
      </c>
      <c r="L76" s="120"/>
      <c r="M76" s="110">
        <v>5.4796</v>
      </c>
      <c r="N76" s="110">
        <v>-1.0949</v>
      </c>
      <c r="O76" s="111">
        <v>50</v>
      </c>
      <c r="P76" s="112">
        <f t="shared" si="4"/>
        <v>4.144087270370111</v>
      </c>
      <c r="Q76" s="113">
        <f t="shared" si="5"/>
        <v>45.93879447503729</v>
      </c>
      <c r="R76" s="113">
        <f t="shared" si="6"/>
        <v>54.06120552496271</v>
      </c>
      <c r="S76" s="75"/>
    </row>
    <row r="77" spans="2:19" ht="12.75" customHeight="1">
      <c r="B77" s="123"/>
      <c r="C77" s="99"/>
      <c r="D77" s="99"/>
      <c r="E77" s="114"/>
      <c r="F77" s="115"/>
      <c r="G77" s="99"/>
      <c r="H77" s="99"/>
      <c r="I77" s="99"/>
      <c r="J77" s="99"/>
      <c r="K77" s="116" t="s">
        <v>76</v>
      </c>
      <c r="L77" s="117"/>
      <c r="M77" s="110">
        <v>5.4092</v>
      </c>
      <c r="N77" s="110">
        <v>-1.1194</v>
      </c>
      <c r="O77" s="111">
        <v>50</v>
      </c>
      <c r="P77" s="112">
        <f t="shared" si="4"/>
        <v>3.5041230175411915</v>
      </c>
      <c r="Q77" s="113">
        <f t="shared" si="5"/>
        <v>46.565959442809636</v>
      </c>
      <c r="R77" s="113">
        <f t="shared" si="6"/>
        <v>53.434040557190364</v>
      </c>
      <c r="S77" s="82"/>
    </row>
    <row r="78" spans="2:19" ht="12.75" customHeight="1">
      <c r="B78" s="123"/>
      <c r="C78" s="99"/>
      <c r="D78" s="99"/>
      <c r="E78" s="114"/>
      <c r="F78" s="115"/>
      <c r="G78" s="99"/>
      <c r="H78" s="99"/>
      <c r="I78" s="99"/>
      <c r="J78" s="99"/>
      <c r="K78" s="116" t="s">
        <v>77</v>
      </c>
      <c r="L78" s="117"/>
      <c r="M78" s="110">
        <v>6.192</v>
      </c>
      <c r="N78" s="110">
        <v>-1.1686</v>
      </c>
      <c r="O78" s="111">
        <v>50</v>
      </c>
      <c r="P78" s="112">
        <f t="shared" si="4"/>
        <v>3.971618659533549</v>
      </c>
      <c r="Q78" s="113">
        <f t="shared" si="5"/>
        <v>46.10781371365712</v>
      </c>
      <c r="R78" s="113">
        <f t="shared" si="6"/>
        <v>53.89218628634288</v>
      </c>
      <c r="S78" s="82"/>
    </row>
    <row r="79" spans="2:19" ht="12.75" customHeight="1">
      <c r="B79" s="123"/>
      <c r="C79" s="99"/>
      <c r="D79" s="99"/>
      <c r="E79" s="114"/>
      <c r="F79" s="115"/>
      <c r="G79" s="99"/>
      <c r="H79" s="99"/>
      <c r="I79" s="99"/>
      <c r="J79" s="99"/>
      <c r="K79" s="116" t="s">
        <v>78</v>
      </c>
      <c r="L79" s="117"/>
      <c r="M79" s="110">
        <v>5.5254</v>
      </c>
      <c r="N79" s="110">
        <v>-1.1295</v>
      </c>
      <c r="O79" s="111">
        <v>50</v>
      </c>
      <c r="P79" s="112">
        <f t="shared" si="4"/>
        <v>3.5162687031433206</v>
      </c>
      <c r="Q79" s="113">
        <f t="shared" si="5"/>
        <v>46.55405667091954</v>
      </c>
      <c r="R79" s="113">
        <f t="shared" si="6"/>
        <v>53.44594332908046</v>
      </c>
      <c r="S79" s="82"/>
    </row>
    <row r="80" spans="2:19" ht="12.75" customHeight="1">
      <c r="B80" s="99"/>
      <c r="C80" s="99"/>
      <c r="D80" s="99"/>
      <c r="E80" s="114"/>
      <c r="F80" s="115"/>
      <c r="G80" s="99"/>
      <c r="H80" s="99"/>
      <c r="I80" s="99"/>
      <c r="J80" s="99"/>
      <c r="K80" s="116" t="s">
        <v>79</v>
      </c>
      <c r="L80" s="117"/>
      <c r="M80" s="110">
        <v>5.5132</v>
      </c>
      <c r="N80" s="110">
        <v>-1.1408</v>
      </c>
      <c r="O80" s="111">
        <v>50</v>
      </c>
      <c r="P80" s="112">
        <f t="shared" si="4"/>
        <v>3.2876356287961843</v>
      </c>
      <c r="Q80" s="113">
        <f t="shared" si="5"/>
        <v>46.77811708377974</v>
      </c>
      <c r="R80" s="113">
        <f t="shared" si="6"/>
        <v>53.22188291622026</v>
      </c>
      <c r="S80" s="82"/>
    </row>
    <row r="81" spans="2:19" ht="12.75" customHeight="1">
      <c r="B81" s="123"/>
      <c r="C81" s="99"/>
      <c r="D81" s="99"/>
      <c r="E81" s="114"/>
      <c r="F81" s="115"/>
      <c r="G81" s="99"/>
      <c r="H81" s="99"/>
      <c r="I81" s="99"/>
      <c r="J81" s="99"/>
      <c r="K81" s="116" t="s">
        <v>155</v>
      </c>
      <c r="L81" s="117"/>
      <c r="M81" s="110">
        <v>4.8492</v>
      </c>
      <c r="N81" s="110">
        <v>-1.1051</v>
      </c>
      <c r="O81" s="111">
        <v>50</v>
      </c>
      <c r="P81" s="112">
        <f t="shared" si="4"/>
        <v>2.8613733301225177</v>
      </c>
      <c r="Q81" s="113">
        <f t="shared" si="5"/>
        <v>47.19585413647993</v>
      </c>
      <c r="R81" s="113">
        <f t="shared" si="6"/>
        <v>52.80414586352007</v>
      </c>
      <c r="S81" s="82"/>
    </row>
    <row r="82" spans="2:19" ht="12.75" customHeight="1">
      <c r="B82" s="123"/>
      <c r="C82" s="99"/>
      <c r="D82" s="99"/>
      <c r="E82" s="114"/>
      <c r="F82" s="115"/>
      <c r="G82" s="99"/>
      <c r="H82" s="99"/>
      <c r="I82" s="99"/>
      <c r="J82" s="99"/>
      <c r="K82" s="119" t="s">
        <v>80</v>
      </c>
      <c r="L82" s="120"/>
      <c r="M82" s="110">
        <v>6.064</v>
      </c>
      <c r="N82" s="110">
        <v>-1.0815</v>
      </c>
      <c r="O82" s="111">
        <v>50</v>
      </c>
      <c r="P82" s="112">
        <f t="shared" si="4"/>
        <v>5.9677804758828294</v>
      </c>
      <c r="Q82" s="113">
        <f t="shared" si="5"/>
        <v>44.15157513363483</v>
      </c>
      <c r="R82" s="113">
        <f t="shared" si="6"/>
        <v>55.84842486636517</v>
      </c>
      <c r="S82" s="75"/>
    </row>
    <row r="83" spans="2:19" ht="12.75" customHeight="1">
      <c r="B83" s="123"/>
      <c r="C83" s="99"/>
      <c r="D83" s="99"/>
      <c r="E83" s="114"/>
      <c r="F83" s="115"/>
      <c r="G83" s="99"/>
      <c r="H83" s="99"/>
      <c r="I83" s="99"/>
      <c r="J83" s="99"/>
      <c r="K83" s="116" t="s">
        <v>81</v>
      </c>
      <c r="L83" s="117"/>
      <c r="M83" s="110">
        <v>5.6975</v>
      </c>
      <c r="N83" s="110">
        <v>-1.1401</v>
      </c>
      <c r="O83" s="111">
        <v>50</v>
      </c>
      <c r="P83" s="112">
        <f t="shared" si="4"/>
        <v>3.618666453511109</v>
      </c>
      <c r="Q83" s="113">
        <f t="shared" si="5"/>
        <v>46.453706875559114</v>
      </c>
      <c r="R83" s="113">
        <f t="shared" si="6"/>
        <v>53.546293124440886</v>
      </c>
      <c r="S83" s="82"/>
    </row>
    <row r="84" spans="2:19" ht="12.75" customHeight="1">
      <c r="B84" s="123"/>
      <c r="C84" s="99"/>
      <c r="D84" s="99"/>
      <c r="E84" s="114"/>
      <c r="F84" s="115"/>
      <c r="G84" s="99"/>
      <c r="H84" s="99"/>
      <c r="I84" s="99"/>
      <c r="J84" s="99"/>
      <c r="K84" s="116" t="s">
        <v>82</v>
      </c>
      <c r="L84" s="117"/>
      <c r="M84" s="110">
        <v>4.7704</v>
      </c>
      <c r="N84" s="110">
        <v>-1.1151</v>
      </c>
      <c r="O84" s="111">
        <v>50</v>
      </c>
      <c r="P84" s="112">
        <f t="shared" si="4"/>
        <v>2.60596436270501</v>
      </c>
      <c r="Q84" s="113">
        <f t="shared" si="5"/>
        <v>47.44615492454909</v>
      </c>
      <c r="R84" s="113">
        <f t="shared" si="6"/>
        <v>52.55384507545091</v>
      </c>
      <c r="S84" s="82"/>
    </row>
    <row r="85" spans="2:19" ht="12.75" customHeight="1">
      <c r="B85" s="123"/>
      <c r="C85" s="99"/>
      <c r="D85" s="99"/>
      <c r="E85" s="114"/>
      <c r="F85" s="115"/>
      <c r="G85" s="99"/>
      <c r="H85" s="99"/>
      <c r="I85" s="99"/>
      <c r="J85" s="99"/>
      <c r="K85" s="116" t="s">
        <v>83</v>
      </c>
      <c r="L85" s="117"/>
      <c r="M85" s="110">
        <v>6.3085</v>
      </c>
      <c r="N85" s="110">
        <v>-1.0981</v>
      </c>
      <c r="O85" s="111">
        <v>50</v>
      </c>
      <c r="P85" s="112">
        <f t="shared" si="4"/>
        <v>6.16458561690719</v>
      </c>
      <c r="Q85" s="113">
        <f t="shared" si="5"/>
        <v>43.958706095430955</v>
      </c>
      <c r="R85" s="113">
        <f t="shared" si="6"/>
        <v>56.041293904569045</v>
      </c>
      <c r="S85" s="82"/>
    </row>
    <row r="86" spans="2:19" ht="12.75" customHeight="1">
      <c r="B86" s="99"/>
      <c r="C86" s="99"/>
      <c r="D86" s="99"/>
      <c r="E86" s="114"/>
      <c r="F86" s="115"/>
      <c r="G86" s="99"/>
      <c r="H86" s="99"/>
      <c r="I86" s="99"/>
      <c r="J86" s="99"/>
      <c r="K86" s="116" t="s">
        <v>84</v>
      </c>
      <c r="L86" s="117"/>
      <c r="M86" s="110">
        <v>6.1198</v>
      </c>
      <c r="N86" s="110">
        <v>-1.1317</v>
      </c>
      <c r="O86" s="111">
        <v>50</v>
      </c>
      <c r="P86" s="112">
        <f t="shared" si="4"/>
        <v>4.677195339034573</v>
      </c>
      <c r="Q86" s="113">
        <f t="shared" si="5"/>
        <v>45.41634856774612</v>
      </c>
      <c r="R86" s="113">
        <f t="shared" si="6"/>
        <v>54.58365143225388</v>
      </c>
      <c r="S86" s="82"/>
    </row>
    <row r="87" spans="2:19" ht="12.75" customHeight="1">
      <c r="B87" s="123"/>
      <c r="C87" s="99"/>
      <c r="D87" s="99"/>
      <c r="E87" s="114"/>
      <c r="F87" s="115"/>
      <c r="G87" s="99"/>
      <c r="H87" s="99"/>
      <c r="I87" s="99"/>
      <c r="J87" s="99"/>
      <c r="K87" s="116" t="s">
        <v>85</v>
      </c>
      <c r="L87" s="117"/>
      <c r="M87" s="110">
        <v>5.9184</v>
      </c>
      <c r="N87" s="110">
        <v>-1.0921</v>
      </c>
      <c r="O87" s="111">
        <v>50</v>
      </c>
      <c r="P87" s="112">
        <f t="shared" si="4"/>
        <v>5.239521900385545</v>
      </c>
      <c r="Q87" s="113">
        <f t="shared" si="5"/>
        <v>44.865268537622164</v>
      </c>
      <c r="R87" s="113">
        <f t="shared" si="6"/>
        <v>55.134731462377836</v>
      </c>
      <c r="S87" s="82"/>
    </row>
    <row r="88" spans="2:19" ht="12.75" customHeight="1">
      <c r="B88" s="123"/>
      <c r="C88" s="99"/>
      <c r="D88" s="99"/>
      <c r="E88" s="114"/>
      <c r="F88" s="115"/>
      <c r="G88" s="99"/>
      <c r="H88" s="99"/>
      <c r="I88" s="99"/>
      <c r="J88" s="99"/>
      <c r="K88" s="119" t="s">
        <v>86</v>
      </c>
      <c r="L88" s="120"/>
      <c r="M88" s="110">
        <v>5.6418</v>
      </c>
      <c r="N88" s="110">
        <v>-1.0816</v>
      </c>
      <c r="O88" s="111">
        <v>50</v>
      </c>
      <c r="P88" s="112">
        <f t="shared" si="4"/>
        <v>4.82945724531056</v>
      </c>
      <c r="Q88" s="113">
        <f t="shared" si="5"/>
        <v>45.267131899595654</v>
      </c>
      <c r="R88" s="113">
        <f t="shared" si="6"/>
        <v>54.732868100404346</v>
      </c>
      <c r="S88" s="75"/>
    </row>
    <row r="89" spans="2:19" ht="12.75" customHeight="1">
      <c r="B89" s="123"/>
      <c r="C89" s="99"/>
      <c r="D89" s="99"/>
      <c r="E89" s="114"/>
      <c r="F89" s="115"/>
      <c r="G89" s="99"/>
      <c r="H89" s="99"/>
      <c r="I89" s="99"/>
      <c r="J89" s="99"/>
      <c r="K89" s="116" t="s">
        <v>87</v>
      </c>
      <c r="L89" s="117"/>
      <c r="M89" s="110">
        <v>5.9827</v>
      </c>
      <c r="N89" s="110">
        <v>-1.1458</v>
      </c>
      <c r="O89" s="111">
        <v>50</v>
      </c>
      <c r="P89" s="112">
        <f t="shared" si="4"/>
        <v>4.046568373866592</v>
      </c>
      <c r="Q89" s="113">
        <f t="shared" si="5"/>
        <v>46.03436299361074</v>
      </c>
      <c r="R89" s="113">
        <f t="shared" si="6"/>
        <v>53.96563700638926</v>
      </c>
      <c r="S89" s="82"/>
    </row>
    <row r="90" spans="2:19" ht="12.75" customHeight="1">
      <c r="B90" s="123"/>
      <c r="C90" s="99"/>
      <c r="D90" s="99"/>
      <c r="E90" s="114"/>
      <c r="F90" s="115"/>
      <c r="G90" s="99"/>
      <c r="H90" s="99"/>
      <c r="I90" s="99"/>
      <c r="J90" s="99"/>
      <c r="K90" s="116" t="s">
        <v>88</v>
      </c>
      <c r="L90" s="117"/>
      <c r="M90" s="110">
        <v>5.365</v>
      </c>
      <c r="N90" s="110">
        <v>-1.0812</v>
      </c>
      <c r="O90" s="111">
        <v>50</v>
      </c>
      <c r="P90" s="112">
        <f t="shared" si="4"/>
        <v>4.214361281933254</v>
      </c>
      <c r="Q90" s="113">
        <f t="shared" si="5"/>
        <v>45.86992594370541</v>
      </c>
      <c r="R90" s="113">
        <f t="shared" si="6"/>
        <v>54.13007405629459</v>
      </c>
      <c r="S90" s="82"/>
    </row>
    <row r="91" spans="2:19" ht="12.75" customHeight="1">
      <c r="B91" s="99"/>
      <c r="C91" s="99"/>
      <c r="D91" s="99"/>
      <c r="E91" s="114"/>
      <c r="F91" s="115"/>
      <c r="G91" s="99"/>
      <c r="H91" s="99"/>
      <c r="I91" s="99"/>
      <c r="J91" s="99"/>
      <c r="K91" s="116" t="s">
        <v>89</v>
      </c>
      <c r="L91" s="117"/>
      <c r="M91" s="110">
        <v>5.8128</v>
      </c>
      <c r="N91" s="110">
        <v>-1.1308</v>
      </c>
      <c r="O91" s="111">
        <v>50</v>
      </c>
      <c r="P91" s="112">
        <f t="shared" si="4"/>
        <v>4.03121388991966</v>
      </c>
      <c r="Q91" s="113">
        <f t="shared" si="5"/>
        <v>46.04941038787874</v>
      </c>
      <c r="R91" s="113">
        <f t="shared" si="6"/>
        <v>53.95058961212126</v>
      </c>
      <c r="S91" s="82"/>
    </row>
    <row r="92" spans="2:19" ht="12.75" customHeight="1">
      <c r="B92" s="123"/>
      <c r="C92" s="99"/>
      <c r="D92" s="99"/>
      <c r="E92" s="114"/>
      <c r="F92" s="115"/>
      <c r="G92" s="99"/>
      <c r="H92" s="99"/>
      <c r="I92" s="99"/>
      <c r="J92" s="99"/>
      <c r="K92" s="116" t="s">
        <v>90</v>
      </c>
      <c r="L92" s="117"/>
      <c r="M92" s="110">
        <v>5.6015</v>
      </c>
      <c r="N92" s="110">
        <v>-1.08</v>
      </c>
      <c r="O92" s="111">
        <v>50</v>
      </c>
      <c r="P92" s="112">
        <f t="shared" si="4"/>
        <v>4.7742644128768985</v>
      </c>
      <c r="Q92" s="113">
        <f t="shared" si="5"/>
        <v>45.32122087538064</v>
      </c>
      <c r="R92" s="113">
        <f t="shared" si="6"/>
        <v>54.67877912461936</v>
      </c>
      <c r="S92" s="82"/>
    </row>
    <row r="93" spans="2:19" ht="12.75" customHeight="1">
      <c r="B93" s="123"/>
      <c r="C93" s="99"/>
      <c r="D93" s="99"/>
      <c r="E93" s="114"/>
      <c r="F93" s="115"/>
      <c r="G93" s="99"/>
      <c r="H93" s="99"/>
      <c r="I93" s="99"/>
      <c r="J93" s="99"/>
      <c r="K93" s="119" t="s">
        <v>91</v>
      </c>
      <c r="L93" s="120"/>
      <c r="M93" s="110">
        <v>4.2137</v>
      </c>
      <c r="N93" s="110">
        <v>-1.0385</v>
      </c>
      <c r="O93" s="111">
        <v>50</v>
      </c>
      <c r="P93" s="112">
        <f t="shared" si="4"/>
        <v>2.985748030127165</v>
      </c>
      <c r="Q93" s="113">
        <f t="shared" si="5"/>
        <v>47.07396693047538</v>
      </c>
      <c r="R93" s="113">
        <f t="shared" si="6"/>
        <v>52.92603306952462</v>
      </c>
      <c r="S93" s="75"/>
    </row>
    <row r="94" spans="2:19" ht="12.75" customHeight="1">
      <c r="B94" s="99"/>
      <c r="C94" s="99"/>
      <c r="D94" s="99"/>
      <c r="E94" s="114"/>
      <c r="F94" s="115"/>
      <c r="G94" s="99"/>
      <c r="H94" s="99"/>
      <c r="I94" s="99"/>
      <c r="J94" s="99"/>
      <c r="K94" s="116" t="s">
        <v>92</v>
      </c>
      <c r="L94" s="117"/>
      <c r="M94" s="110">
        <v>4.2837</v>
      </c>
      <c r="N94" s="110">
        <v>-1.0408</v>
      </c>
      <c r="O94" s="111">
        <v>50</v>
      </c>
      <c r="P94" s="112">
        <f t="shared" si="4"/>
        <v>3.0538636724356367</v>
      </c>
      <c r="Q94" s="113">
        <f t="shared" si="5"/>
        <v>47.00721360101308</v>
      </c>
      <c r="R94" s="113">
        <f t="shared" si="6"/>
        <v>52.99278639898692</v>
      </c>
      <c r="S94" s="82"/>
    </row>
    <row r="95" spans="2:19" ht="12.75" customHeight="1">
      <c r="B95" s="123"/>
      <c r="C95" s="99"/>
      <c r="D95" s="99"/>
      <c r="E95" s="114"/>
      <c r="F95" s="115"/>
      <c r="G95" s="99"/>
      <c r="H95" s="99"/>
      <c r="I95" s="99"/>
      <c r="J95" s="99"/>
      <c r="K95" s="116" t="s">
        <v>93</v>
      </c>
      <c r="L95" s="117"/>
      <c r="M95" s="110">
        <v>4.0419</v>
      </c>
      <c r="N95" s="110">
        <v>-1.0648</v>
      </c>
      <c r="O95" s="111">
        <v>50</v>
      </c>
      <c r="P95" s="112">
        <f t="shared" si="4"/>
        <v>2.376598413606407</v>
      </c>
      <c r="Q95" s="113">
        <f t="shared" si="5"/>
        <v>47.67093355466572</v>
      </c>
      <c r="R95" s="113">
        <f t="shared" si="6"/>
        <v>52.32906644533428</v>
      </c>
      <c r="S95" s="82"/>
    </row>
    <row r="96" spans="2:19" ht="12.75" customHeight="1">
      <c r="B96" s="123"/>
      <c r="C96" s="99"/>
      <c r="D96" s="99"/>
      <c r="E96" s="114"/>
      <c r="F96" s="115"/>
      <c r="G96" s="99"/>
      <c r="H96" s="99"/>
      <c r="I96" s="99"/>
      <c r="J96" s="99"/>
      <c r="K96" s="119" t="s">
        <v>94</v>
      </c>
      <c r="L96" s="120"/>
      <c r="M96" s="110">
        <v>5.4812</v>
      </c>
      <c r="N96" s="110">
        <v>-1.0356</v>
      </c>
      <c r="O96" s="111">
        <v>50</v>
      </c>
      <c r="P96" s="112">
        <f t="shared" si="4"/>
        <v>5.716112779237729</v>
      </c>
      <c r="Q96" s="113">
        <f t="shared" si="5"/>
        <v>44.39820947634703</v>
      </c>
      <c r="R96" s="113">
        <f t="shared" si="6"/>
        <v>55.60179052365297</v>
      </c>
      <c r="S96" s="75"/>
    </row>
    <row r="97" spans="2:19" ht="12.75" customHeight="1">
      <c r="B97" s="123"/>
      <c r="C97" s="99"/>
      <c r="D97" s="99"/>
      <c r="E97" s="114"/>
      <c r="F97" s="115"/>
      <c r="G97" s="99"/>
      <c r="H97" s="99"/>
      <c r="I97" s="99"/>
      <c r="J97" s="99"/>
      <c r="K97" s="116" t="s">
        <v>95</v>
      </c>
      <c r="L97" s="117"/>
      <c r="M97" s="110">
        <v>5.6488</v>
      </c>
      <c r="N97" s="110">
        <v>-1.04</v>
      </c>
      <c r="O97" s="111">
        <v>50</v>
      </c>
      <c r="P97" s="112">
        <f t="shared" si="4"/>
        <v>6.069556135481087</v>
      </c>
      <c r="Q97" s="113">
        <f t="shared" si="5"/>
        <v>44.05183498722853</v>
      </c>
      <c r="R97" s="113">
        <f t="shared" si="6"/>
        <v>55.94816501277147</v>
      </c>
      <c r="S97" s="82"/>
    </row>
    <row r="98" spans="2:19" ht="12.75" customHeight="1">
      <c r="B98" s="123"/>
      <c r="C98" s="99"/>
      <c r="D98" s="99"/>
      <c r="E98" s="114"/>
      <c r="F98" s="115"/>
      <c r="G98" s="99"/>
      <c r="H98" s="99"/>
      <c r="I98" s="99"/>
      <c r="J98" s="99"/>
      <c r="K98" s="116" t="s">
        <v>96</v>
      </c>
      <c r="L98" s="117"/>
      <c r="M98" s="110">
        <v>5.8064</v>
      </c>
      <c r="N98" s="110">
        <v>-1.1404</v>
      </c>
      <c r="O98" s="111">
        <v>50</v>
      </c>
      <c r="P98" s="112">
        <f t="shared" si="4"/>
        <v>3.814969264503549</v>
      </c>
      <c r="Q98" s="113">
        <f t="shared" si="5"/>
        <v>46.261330120786525</v>
      </c>
      <c r="R98" s="113">
        <f t="shared" si="6"/>
        <v>53.738669879213475</v>
      </c>
      <c r="S98" s="82"/>
    </row>
    <row r="99" spans="2:19" ht="12.75" customHeight="1">
      <c r="B99" s="123"/>
      <c r="C99" s="99"/>
      <c r="D99" s="99"/>
      <c r="E99" s="114"/>
      <c r="F99" s="115"/>
      <c r="G99" s="99"/>
      <c r="H99" s="99"/>
      <c r="I99" s="99"/>
      <c r="J99" s="99"/>
      <c r="K99" s="116" t="s">
        <v>97</v>
      </c>
      <c r="L99" s="117"/>
      <c r="M99" s="110">
        <v>5.6034</v>
      </c>
      <c r="N99" s="110">
        <v>-1.0525</v>
      </c>
      <c r="O99" s="111">
        <v>50</v>
      </c>
      <c r="P99" s="112">
        <f t="shared" si="4"/>
        <v>5.5453617843191605</v>
      </c>
      <c r="Q99" s="113">
        <f t="shared" si="5"/>
        <v>44.56554545136722</v>
      </c>
      <c r="R99" s="113">
        <f t="shared" si="6"/>
        <v>55.43445454863278</v>
      </c>
      <c r="S99" s="82"/>
    </row>
    <row r="100" spans="2:19" ht="12.75" customHeight="1">
      <c r="B100" s="99"/>
      <c r="C100" s="99"/>
      <c r="D100" s="99"/>
      <c r="E100" s="114"/>
      <c r="F100" s="115"/>
      <c r="G100" s="99"/>
      <c r="H100" s="99"/>
      <c r="I100" s="99"/>
      <c r="J100" s="99"/>
      <c r="K100" s="116" t="s">
        <v>98</v>
      </c>
      <c r="L100" s="117"/>
      <c r="M100" s="110">
        <v>5.4358</v>
      </c>
      <c r="N100" s="110">
        <v>-1.053</v>
      </c>
      <c r="O100" s="111">
        <v>50</v>
      </c>
      <c r="P100" s="112">
        <f t="shared" si="4"/>
        <v>5.0858232759943185</v>
      </c>
      <c r="Q100" s="113">
        <f t="shared" si="5"/>
        <v>45.01589318952557</v>
      </c>
      <c r="R100" s="113">
        <f t="shared" si="6"/>
        <v>54.98410681047443</v>
      </c>
      <c r="S100" s="82"/>
    </row>
    <row r="101" spans="2:19" ht="12.75" customHeight="1">
      <c r="B101" s="123"/>
      <c r="C101" s="99"/>
      <c r="D101" s="99"/>
      <c r="E101" s="114"/>
      <c r="F101" s="115"/>
      <c r="G101" s="99"/>
      <c r="H101" s="99"/>
      <c r="I101" s="99"/>
      <c r="J101" s="99"/>
      <c r="K101" s="116" t="s">
        <v>99</v>
      </c>
      <c r="L101" s="117"/>
      <c r="M101" s="110">
        <v>5.4034</v>
      </c>
      <c r="N101" s="110">
        <v>-1.0411</v>
      </c>
      <c r="O101" s="111">
        <v>50</v>
      </c>
      <c r="P101" s="112">
        <f t="shared" si="4"/>
        <v>5.336844709897182</v>
      </c>
      <c r="Q101" s="113">
        <f t="shared" si="5"/>
        <v>44.76989218430076</v>
      </c>
      <c r="R101" s="113">
        <f t="shared" si="6"/>
        <v>55.23010781569924</v>
      </c>
      <c r="S101" s="82"/>
    </row>
    <row r="102" spans="2:19" ht="12.75" customHeight="1">
      <c r="B102" s="123"/>
      <c r="C102" s="99"/>
      <c r="D102" s="99"/>
      <c r="E102" s="114"/>
      <c r="F102" s="115"/>
      <c r="G102" s="99"/>
      <c r="H102" s="99"/>
      <c r="I102" s="99"/>
      <c r="J102" s="99"/>
      <c r="K102" s="119" t="s">
        <v>100</v>
      </c>
      <c r="L102" s="120"/>
      <c r="M102" s="110">
        <v>5.5868</v>
      </c>
      <c r="N102" s="110">
        <v>-1.046</v>
      </c>
      <c r="O102" s="111">
        <v>50</v>
      </c>
      <c r="P102" s="112">
        <f t="shared" si="4"/>
        <v>5.696352987111992</v>
      </c>
      <c r="Q102" s="113">
        <f t="shared" si="5"/>
        <v>44.417574072630245</v>
      </c>
      <c r="R102" s="113">
        <f t="shared" si="6"/>
        <v>55.582425927369755</v>
      </c>
      <c r="S102" s="75"/>
    </row>
    <row r="103" spans="2:19" ht="12.75" customHeight="1">
      <c r="B103" s="123"/>
      <c r="C103" s="99"/>
      <c r="D103" s="99"/>
      <c r="E103" s="114"/>
      <c r="F103" s="115"/>
      <c r="G103" s="99"/>
      <c r="H103" s="99"/>
      <c r="I103" s="99"/>
      <c r="J103" s="99"/>
      <c r="K103" s="116" t="s">
        <v>101</v>
      </c>
      <c r="L103" s="117"/>
      <c r="M103" s="110">
        <v>5.883</v>
      </c>
      <c r="N103" s="110">
        <v>-1.1032</v>
      </c>
      <c r="O103" s="111">
        <v>50</v>
      </c>
      <c r="P103" s="112">
        <f aca="true" t="shared" si="7" ref="P103:P137">100*SQRT(EXP($M103+$N103*LN($O103*1000)))</f>
        <v>4.847584231729018</v>
      </c>
      <c r="Q103" s="113">
        <f t="shared" si="5"/>
        <v>45.24936745290556</v>
      </c>
      <c r="R103" s="113">
        <f t="shared" si="6"/>
        <v>54.75063254709444</v>
      </c>
      <c r="S103" s="82"/>
    </row>
    <row r="104" spans="2:19" ht="12.75" customHeight="1">
      <c r="B104" s="123"/>
      <c r="C104" s="99"/>
      <c r="D104" s="99"/>
      <c r="E104" s="114"/>
      <c r="F104" s="115"/>
      <c r="G104" s="99"/>
      <c r="H104" s="99"/>
      <c r="I104" s="99"/>
      <c r="J104" s="99"/>
      <c r="K104" s="116" t="s">
        <v>102</v>
      </c>
      <c r="L104" s="117"/>
      <c r="M104" s="110">
        <v>5.8617</v>
      </c>
      <c r="N104" s="110">
        <v>-1.0896</v>
      </c>
      <c r="O104" s="111">
        <v>50</v>
      </c>
      <c r="P104" s="112">
        <f t="shared" si="7"/>
        <v>5.162417495412932</v>
      </c>
      <c r="Q104" s="113">
        <f t="shared" si="5"/>
        <v>44.940830854495324</v>
      </c>
      <c r="R104" s="113">
        <f t="shared" si="6"/>
        <v>55.059169145504676</v>
      </c>
      <c r="S104" s="82"/>
    </row>
    <row r="105" spans="2:19" ht="12.75" customHeight="1">
      <c r="B105" s="123"/>
      <c r="C105" s="99"/>
      <c r="D105" s="99"/>
      <c r="E105" s="114"/>
      <c r="F105" s="115"/>
      <c r="G105" s="99"/>
      <c r="H105" s="99"/>
      <c r="I105" s="99"/>
      <c r="J105" s="99"/>
      <c r="K105" s="116" t="s">
        <v>103</v>
      </c>
      <c r="L105" s="117"/>
      <c r="M105" s="110">
        <v>5.781</v>
      </c>
      <c r="N105" s="110">
        <v>-1.0443</v>
      </c>
      <c r="O105" s="111">
        <v>50</v>
      </c>
      <c r="P105" s="112">
        <f t="shared" si="7"/>
        <v>6.335209951778347</v>
      </c>
      <c r="Q105" s="113">
        <f t="shared" si="5"/>
        <v>43.79149424725722</v>
      </c>
      <c r="R105" s="113">
        <f t="shared" si="6"/>
        <v>56.20850575274278</v>
      </c>
      <c r="S105" s="82"/>
    </row>
    <row r="106" spans="2:19" ht="12.75" customHeight="1">
      <c r="B106" s="99"/>
      <c r="C106" s="99"/>
      <c r="D106" s="99"/>
      <c r="E106" s="114"/>
      <c r="F106" s="115"/>
      <c r="G106" s="99"/>
      <c r="H106" s="99"/>
      <c r="I106" s="99"/>
      <c r="J106" s="99"/>
      <c r="K106" s="116" t="s">
        <v>104</v>
      </c>
      <c r="L106" s="117"/>
      <c r="M106" s="110">
        <v>5.8406</v>
      </c>
      <c r="N106" s="110">
        <v>-1.104</v>
      </c>
      <c r="O106" s="111">
        <v>50</v>
      </c>
      <c r="P106" s="112">
        <f t="shared" si="7"/>
        <v>4.725401699000751</v>
      </c>
      <c r="Q106" s="113">
        <f t="shared" si="5"/>
        <v>45.369106334979264</v>
      </c>
      <c r="R106" s="113">
        <f t="shared" si="6"/>
        <v>54.630893665020736</v>
      </c>
      <c r="S106" s="82"/>
    </row>
    <row r="107" spans="2:19" ht="12.75" customHeight="1">
      <c r="B107" s="123"/>
      <c r="C107" s="99"/>
      <c r="D107" s="99"/>
      <c r="E107" s="114"/>
      <c r="F107" s="115"/>
      <c r="G107" s="99"/>
      <c r="H107" s="99"/>
      <c r="I107" s="99"/>
      <c r="J107" s="99"/>
      <c r="K107" s="116" t="s">
        <v>105</v>
      </c>
      <c r="L107" s="117"/>
      <c r="M107" s="110">
        <v>5.7416</v>
      </c>
      <c r="N107" s="110">
        <v>-1.0673</v>
      </c>
      <c r="O107" s="111">
        <v>50</v>
      </c>
      <c r="P107" s="112">
        <f t="shared" si="7"/>
        <v>5.484881584435903</v>
      </c>
      <c r="Q107" s="113">
        <f t="shared" si="5"/>
        <v>44.624816047252814</v>
      </c>
      <c r="R107" s="113">
        <f t="shared" si="6"/>
        <v>55.375183952747186</v>
      </c>
      <c r="S107" s="82"/>
    </row>
    <row r="108" spans="2:19" ht="12.75" customHeight="1">
      <c r="B108" s="123"/>
      <c r="C108" s="99"/>
      <c r="D108" s="99"/>
      <c r="E108" s="114"/>
      <c r="F108" s="115"/>
      <c r="G108" s="99"/>
      <c r="H108" s="99"/>
      <c r="I108" s="99"/>
      <c r="J108" s="99"/>
      <c r="K108" s="116" t="s">
        <v>156</v>
      </c>
      <c r="L108" s="117"/>
      <c r="M108" s="110">
        <v>5.6094</v>
      </c>
      <c r="N108" s="110">
        <v>-1.1028</v>
      </c>
      <c r="O108" s="111">
        <v>50</v>
      </c>
      <c r="P108" s="112">
        <f t="shared" si="7"/>
        <v>4.236953259028973</v>
      </c>
      <c r="Q108" s="113">
        <f t="shared" si="5"/>
        <v>45.847785806151606</v>
      </c>
      <c r="R108" s="113">
        <f t="shared" si="6"/>
        <v>54.152214193848394</v>
      </c>
      <c r="S108" s="82"/>
    </row>
    <row r="109" spans="2:19" ht="12.75" customHeight="1">
      <c r="B109" s="99"/>
      <c r="C109" s="99"/>
      <c r="D109" s="99"/>
      <c r="E109" s="114"/>
      <c r="F109" s="115"/>
      <c r="G109" s="99"/>
      <c r="H109" s="99"/>
      <c r="I109" s="99"/>
      <c r="J109" s="99"/>
      <c r="K109" s="119" t="s">
        <v>106</v>
      </c>
      <c r="L109" s="120"/>
      <c r="M109" s="110">
        <v>4.1368</v>
      </c>
      <c r="N109" s="110">
        <v>-1.0318</v>
      </c>
      <c r="O109" s="111">
        <v>50</v>
      </c>
      <c r="P109" s="112">
        <f t="shared" si="7"/>
        <v>2.9791754543537894</v>
      </c>
      <c r="Q109" s="113">
        <f t="shared" si="5"/>
        <v>47.08040805473328</v>
      </c>
      <c r="R109" s="113">
        <f t="shared" si="6"/>
        <v>52.91959194526672</v>
      </c>
      <c r="S109" s="75"/>
    </row>
    <row r="110" spans="2:19" ht="12.75" customHeight="1">
      <c r="B110" s="123"/>
      <c r="C110" s="99"/>
      <c r="D110" s="99"/>
      <c r="E110" s="114"/>
      <c r="F110" s="115"/>
      <c r="G110" s="99"/>
      <c r="H110" s="99"/>
      <c r="I110" s="99"/>
      <c r="J110" s="99"/>
      <c r="K110" s="116" t="s">
        <v>107</v>
      </c>
      <c r="L110" s="117"/>
      <c r="M110" s="110">
        <v>4.4771</v>
      </c>
      <c r="N110" s="110">
        <v>-1.0813</v>
      </c>
      <c r="O110" s="111">
        <v>50</v>
      </c>
      <c r="P110" s="112">
        <f t="shared" si="7"/>
        <v>2.702040035786467</v>
      </c>
      <c r="Q110" s="113">
        <f t="shared" si="5"/>
        <v>47.352000764929265</v>
      </c>
      <c r="R110" s="113">
        <f t="shared" si="6"/>
        <v>52.647999235070735</v>
      </c>
      <c r="S110" s="82"/>
    </row>
    <row r="111" spans="2:19" ht="12.75" customHeight="1">
      <c r="B111" s="123"/>
      <c r="C111" s="99"/>
      <c r="D111" s="99"/>
      <c r="E111" s="114"/>
      <c r="F111" s="115"/>
      <c r="G111" s="99"/>
      <c r="H111" s="99"/>
      <c r="I111" s="99"/>
      <c r="J111" s="99"/>
      <c r="K111" s="116" t="s">
        <v>108</v>
      </c>
      <c r="L111" s="117"/>
      <c r="M111" s="110">
        <v>4.145</v>
      </c>
      <c r="N111" s="110">
        <v>-1.0323</v>
      </c>
      <c r="O111" s="111">
        <v>50</v>
      </c>
      <c r="P111" s="112">
        <f t="shared" si="7"/>
        <v>2.9833344695989075</v>
      </c>
      <c r="Q111" s="113">
        <f t="shared" si="5"/>
        <v>47.07633221979307</v>
      </c>
      <c r="R111" s="113">
        <f t="shared" si="6"/>
        <v>52.92366778020693</v>
      </c>
      <c r="S111" s="82"/>
    </row>
    <row r="112" spans="2:19" ht="12.75" customHeight="1">
      <c r="B112" s="123"/>
      <c r="C112" s="99"/>
      <c r="D112" s="99"/>
      <c r="E112" s="114"/>
      <c r="F112" s="115"/>
      <c r="G112" s="99"/>
      <c r="H112" s="99"/>
      <c r="I112" s="99"/>
      <c r="J112" s="99"/>
      <c r="K112" s="119" t="s">
        <v>109</v>
      </c>
      <c r="L112" s="120"/>
      <c r="M112" s="110">
        <v>5.3384</v>
      </c>
      <c r="N112" s="110">
        <v>-1.0329</v>
      </c>
      <c r="O112" s="111">
        <v>50</v>
      </c>
      <c r="P112" s="112">
        <f t="shared" si="7"/>
        <v>5.400522407412297</v>
      </c>
      <c r="Q112" s="113">
        <f t="shared" si="5"/>
        <v>44.70748804073595</v>
      </c>
      <c r="R112" s="113">
        <f t="shared" si="6"/>
        <v>55.29251195926405</v>
      </c>
      <c r="S112" s="75"/>
    </row>
    <row r="113" spans="2:19" ht="12.75" customHeight="1">
      <c r="B113" s="123"/>
      <c r="C113" s="99"/>
      <c r="D113" s="99"/>
      <c r="E113" s="114"/>
      <c r="F113" s="115"/>
      <c r="G113" s="99"/>
      <c r="H113" s="99"/>
      <c r="I113" s="99"/>
      <c r="J113" s="99"/>
      <c r="K113" s="116" t="s">
        <v>110</v>
      </c>
      <c r="L113" s="117"/>
      <c r="M113" s="110">
        <v>5.5994</v>
      </c>
      <c r="N113" s="110">
        <v>-1.0467</v>
      </c>
      <c r="O113" s="111">
        <v>50</v>
      </c>
      <c r="P113" s="112">
        <f t="shared" si="7"/>
        <v>5.710686367112698</v>
      </c>
      <c r="Q113" s="113">
        <f t="shared" si="5"/>
        <v>44.40352736022955</v>
      </c>
      <c r="R113" s="113">
        <f t="shared" si="6"/>
        <v>55.59647263977045</v>
      </c>
      <c r="S113" s="82"/>
    </row>
    <row r="114" spans="2:19" ht="12.75" customHeight="1">
      <c r="B114" s="123"/>
      <c r="C114" s="99"/>
      <c r="D114" s="99"/>
      <c r="E114" s="114"/>
      <c r="F114" s="115"/>
      <c r="G114" s="99"/>
      <c r="H114" s="99"/>
      <c r="I114" s="99"/>
      <c r="J114" s="99"/>
      <c r="K114" s="116" t="s">
        <v>111</v>
      </c>
      <c r="L114" s="117"/>
      <c r="M114" s="110">
        <v>5.6127</v>
      </c>
      <c r="N114" s="110">
        <v>-1.0878</v>
      </c>
      <c r="O114" s="111">
        <v>50</v>
      </c>
      <c r="P114" s="112">
        <f t="shared" si="7"/>
        <v>4.602698569813159</v>
      </c>
      <c r="Q114" s="113">
        <f t="shared" si="5"/>
        <v>45.489355401583104</v>
      </c>
      <c r="R114" s="113">
        <f t="shared" si="6"/>
        <v>54.510644598416896</v>
      </c>
      <c r="S114" s="82"/>
    </row>
    <row r="115" spans="2:19" ht="12.75" customHeight="1">
      <c r="B115" s="99"/>
      <c r="C115" s="99"/>
      <c r="D115" s="99"/>
      <c r="E115" s="114"/>
      <c r="F115" s="115"/>
      <c r="G115" s="99"/>
      <c r="H115" s="99"/>
      <c r="I115" s="99"/>
      <c r="J115" s="99"/>
      <c r="K115" s="116" t="s">
        <v>112</v>
      </c>
      <c r="L115" s="117"/>
      <c r="M115" s="110">
        <v>5.5363</v>
      </c>
      <c r="N115" s="110">
        <v>-1.0598</v>
      </c>
      <c r="O115" s="111">
        <v>50</v>
      </c>
      <c r="P115" s="112">
        <f t="shared" si="7"/>
        <v>5.154755429972153</v>
      </c>
      <c r="Q115" s="113">
        <f t="shared" si="5"/>
        <v>44.94833967862729</v>
      </c>
      <c r="R115" s="113">
        <f t="shared" si="6"/>
        <v>55.05166032137271</v>
      </c>
      <c r="S115" s="82"/>
    </row>
    <row r="116" spans="2:19" ht="12.75" customHeight="1">
      <c r="B116" s="123"/>
      <c r="C116" s="99"/>
      <c r="D116" s="99"/>
      <c r="E116" s="114"/>
      <c r="F116" s="115"/>
      <c r="G116" s="99"/>
      <c r="H116" s="99"/>
      <c r="I116" s="99"/>
      <c r="J116" s="99"/>
      <c r="K116" s="116" t="s">
        <v>113</v>
      </c>
      <c r="L116" s="117"/>
      <c r="M116" s="110">
        <v>4.4984</v>
      </c>
      <c r="N116" s="110">
        <v>-1.0199</v>
      </c>
      <c r="O116" s="111">
        <v>50</v>
      </c>
      <c r="P116" s="112">
        <f t="shared" si="7"/>
        <v>3.80693441529239</v>
      </c>
      <c r="Q116" s="113">
        <f t="shared" si="5"/>
        <v>46.26920427301346</v>
      </c>
      <c r="R116" s="113">
        <f t="shared" si="6"/>
        <v>53.73079572698654</v>
      </c>
      <c r="S116" s="82"/>
    </row>
    <row r="117" spans="2:19" ht="12.75" customHeight="1">
      <c r="B117" s="123"/>
      <c r="C117" s="99"/>
      <c r="D117" s="99"/>
      <c r="E117" s="114"/>
      <c r="F117" s="115"/>
      <c r="G117" s="99"/>
      <c r="H117" s="99"/>
      <c r="I117" s="99"/>
      <c r="J117" s="99"/>
      <c r="K117" s="116" t="s">
        <v>114</v>
      </c>
      <c r="L117" s="117"/>
      <c r="M117" s="110">
        <v>4.2782</v>
      </c>
      <c r="N117" s="110">
        <v>-0.9809</v>
      </c>
      <c r="O117" s="111">
        <v>50</v>
      </c>
      <c r="P117" s="112">
        <f t="shared" si="7"/>
        <v>4.211041172071651</v>
      </c>
      <c r="Q117" s="113">
        <f t="shared" si="5"/>
        <v>45.87317965136978</v>
      </c>
      <c r="R117" s="113">
        <f t="shared" si="6"/>
        <v>54.12682034863022</v>
      </c>
      <c r="S117" s="82"/>
    </row>
    <row r="118" spans="2:19" ht="12.75" customHeight="1">
      <c r="B118" s="123"/>
      <c r="C118" s="99"/>
      <c r="D118" s="99"/>
      <c r="E118" s="114"/>
      <c r="F118" s="115"/>
      <c r="G118" s="99"/>
      <c r="H118" s="99"/>
      <c r="I118" s="99"/>
      <c r="J118" s="99"/>
      <c r="K118" s="119" t="s">
        <v>115</v>
      </c>
      <c r="L118" s="120"/>
      <c r="M118" s="110">
        <v>5.2823</v>
      </c>
      <c r="N118" s="110">
        <v>-1.0435</v>
      </c>
      <c r="O118" s="111">
        <v>50</v>
      </c>
      <c r="P118" s="112">
        <f t="shared" si="7"/>
        <v>4.958488052275511</v>
      </c>
      <c r="Q118" s="113">
        <f t="shared" si="5"/>
        <v>45.140681708769996</v>
      </c>
      <c r="R118" s="113">
        <f t="shared" si="6"/>
        <v>54.859318291230004</v>
      </c>
      <c r="S118" s="75"/>
    </row>
    <row r="119" spans="2:19" ht="12.75" customHeight="1">
      <c r="B119" s="123"/>
      <c r="C119" s="99"/>
      <c r="D119" s="99"/>
      <c r="E119" s="114"/>
      <c r="F119" s="115"/>
      <c r="G119" s="99"/>
      <c r="H119" s="99"/>
      <c r="I119" s="99"/>
      <c r="J119" s="99"/>
      <c r="K119" s="116" t="s">
        <v>116</v>
      </c>
      <c r="L119" s="117"/>
      <c r="M119" s="110">
        <v>5.4839</v>
      </c>
      <c r="N119" s="110">
        <v>-1.0683</v>
      </c>
      <c r="O119" s="111">
        <v>50</v>
      </c>
      <c r="P119" s="112">
        <f t="shared" si="7"/>
        <v>4.795776407083709</v>
      </c>
      <c r="Q119" s="113">
        <f t="shared" si="5"/>
        <v>45.30013912105797</v>
      </c>
      <c r="R119" s="113">
        <f t="shared" si="6"/>
        <v>54.69986087894203</v>
      </c>
      <c r="S119" s="82"/>
    </row>
    <row r="120" spans="2:19" ht="12.75" customHeight="1">
      <c r="B120" s="123"/>
      <c r="C120" s="99"/>
      <c r="D120" s="99"/>
      <c r="E120" s="114"/>
      <c r="F120" s="115"/>
      <c r="G120" s="99"/>
      <c r="H120" s="99"/>
      <c r="I120" s="99"/>
      <c r="J120" s="99"/>
      <c r="K120" s="116" t="s">
        <v>117</v>
      </c>
      <c r="L120" s="117"/>
      <c r="M120" s="110">
        <v>5.6508</v>
      </c>
      <c r="N120" s="110">
        <v>-1.0916</v>
      </c>
      <c r="O120" s="111">
        <v>50</v>
      </c>
      <c r="P120" s="112">
        <f t="shared" si="7"/>
        <v>4.59576486716553</v>
      </c>
      <c r="Q120" s="113">
        <f t="shared" si="5"/>
        <v>45.49615043017778</v>
      </c>
      <c r="R120" s="113">
        <f t="shared" si="6"/>
        <v>54.50384956982222</v>
      </c>
      <c r="S120" s="82"/>
    </row>
    <row r="121" spans="2:19" ht="12.75" customHeight="1">
      <c r="B121" s="123"/>
      <c r="C121" s="99"/>
      <c r="D121" s="99"/>
      <c r="E121" s="114"/>
      <c r="F121" s="115"/>
      <c r="G121" s="99"/>
      <c r="H121" s="99"/>
      <c r="I121" s="99"/>
      <c r="J121" s="99"/>
      <c r="K121" s="116" t="s">
        <v>118</v>
      </c>
      <c r="L121" s="117"/>
      <c r="M121" s="110">
        <v>5.3898</v>
      </c>
      <c r="N121" s="110">
        <v>-1.0657</v>
      </c>
      <c r="O121" s="111">
        <v>50</v>
      </c>
      <c r="P121" s="112">
        <f t="shared" si="7"/>
        <v>4.640171501754261</v>
      </c>
      <c r="Q121" s="113">
        <f t="shared" si="5"/>
        <v>45.45263192828082</v>
      </c>
      <c r="R121" s="113">
        <f t="shared" si="6"/>
        <v>54.54736807171918</v>
      </c>
      <c r="S121" s="82"/>
    </row>
    <row r="122" spans="2:19" ht="12.75" customHeight="1">
      <c r="B122" s="123"/>
      <c r="C122" s="99"/>
      <c r="D122" s="99"/>
      <c r="E122" s="114"/>
      <c r="F122" s="115"/>
      <c r="G122" s="99"/>
      <c r="H122" s="99"/>
      <c r="I122" s="99"/>
      <c r="J122" s="99"/>
      <c r="K122" s="116" t="s">
        <v>119</v>
      </c>
      <c r="L122" s="117"/>
      <c r="M122" s="110">
        <v>5.425</v>
      </c>
      <c r="N122" s="110">
        <v>-1.082</v>
      </c>
      <c r="O122" s="111">
        <v>50</v>
      </c>
      <c r="P122" s="112">
        <f t="shared" si="7"/>
        <v>4.323953449559071</v>
      </c>
      <c r="Q122" s="113">
        <f t="shared" si="5"/>
        <v>45.76252561943211</v>
      </c>
      <c r="R122" s="113">
        <f t="shared" si="6"/>
        <v>54.23747438056789</v>
      </c>
      <c r="S122" s="82"/>
    </row>
    <row r="123" spans="2:19" ht="12.75" customHeight="1">
      <c r="B123" s="123"/>
      <c r="C123" s="99"/>
      <c r="D123" s="99"/>
      <c r="E123" s="114"/>
      <c r="F123" s="115"/>
      <c r="G123" s="99"/>
      <c r="H123" s="99"/>
      <c r="I123" s="99"/>
      <c r="J123" s="99"/>
      <c r="K123" s="116" t="s">
        <v>120</v>
      </c>
      <c r="L123" s="117"/>
      <c r="M123" s="110">
        <v>4.9041</v>
      </c>
      <c r="N123" s="110">
        <v>-1.0296</v>
      </c>
      <c r="O123" s="111">
        <v>50</v>
      </c>
      <c r="P123" s="112">
        <f t="shared" si="7"/>
        <v>4.424681618162943</v>
      </c>
      <c r="Q123" s="113">
        <f t="shared" si="5"/>
        <v>45.66381201420032</v>
      </c>
      <c r="R123" s="113">
        <f t="shared" si="6"/>
        <v>54.33618798579968</v>
      </c>
      <c r="S123" s="82"/>
    </row>
    <row r="124" spans="2:19" ht="12.75" customHeight="1">
      <c r="B124" s="123"/>
      <c r="C124" s="99"/>
      <c r="D124" s="99"/>
      <c r="E124" s="114"/>
      <c r="F124" s="115"/>
      <c r="G124" s="99"/>
      <c r="H124" s="99"/>
      <c r="I124" s="99"/>
      <c r="J124" s="99"/>
      <c r="K124" s="116" t="s">
        <v>121</v>
      </c>
      <c r="L124" s="117"/>
      <c r="M124" s="110">
        <v>5.0065</v>
      </c>
      <c r="N124" s="110">
        <v>-1.1048</v>
      </c>
      <c r="O124" s="111">
        <v>50</v>
      </c>
      <c r="P124" s="112">
        <f t="shared" si="7"/>
        <v>3.100534951736811</v>
      </c>
      <c r="Q124" s="113">
        <f t="shared" si="5"/>
        <v>46.961475747297925</v>
      </c>
      <c r="R124" s="113">
        <f t="shared" si="6"/>
        <v>53.038524252702075</v>
      </c>
      <c r="S124" s="82"/>
    </row>
    <row r="125" spans="2:19" ht="12.75" customHeight="1">
      <c r="B125" s="99"/>
      <c r="C125" s="99"/>
      <c r="D125" s="99"/>
      <c r="E125" s="114"/>
      <c r="F125" s="115"/>
      <c r="G125" s="99"/>
      <c r="H125" s="99"/>
      <c r="I125" s="99"/>
      <c r="J125" s="99"/>
      <c r="K125" s="116" t="s">
        <v>122</v>
      </c>
      <c r="L125" s="117"/>
      <c r="M125" s="110">
        <v>5.2875</v>
      </c>
      <c r="N125" s="110">
        <v>-1.0424</v>
      </c>
      <c r="O125" s="111">
        <v>50</v>
      </c>
      <c r="P125" s="112">
        <f t="shared" si="7"/>
        <v>5.001069272914915</v>
      </c>
      <c r="Q125" s="113">
        <f t="shared" si="5"/>
        <v>45.09895211254339</v>
      </c>
      <c r="R125" s="113">
        <f t="shared" si="6"/>
        <v>54.90104788745661</v>
      </c>
      <c r="S125" s="82"/>
    </row>
    <row r="126" spans="2:19" ht="12.75" customHeight="1">
      <c r="B126" s="123"/>
      <c r="C126" s="99"/>
      <c r="D126" s="99"/>
      <c r="E126" s="114"/>
      <c r="F126" s="115"/>
      <c r="G126" s="99"/>
      <c r="H126" s="99"/>
      <c r="I126" s="99"/>
      <c r="J126" s="99"/>
      <c r="K126" s="116" t="s">
        <v>123</v>
      </c>
      <c r="L126" s="117"/>
      <c r="M126" s="110">
        <v>4.9043</v>
      </c>
      <c r="N126" s="110">
        <v>-1.0327</v>
      </c>
      <c r="O126" s="111">
        <v>50</v>
      </c>
      <c r="P126" s="112">
        <f t="shared" si="7"/>
        <v>4.351530702488227</v>
      </c>
      <c r="Q126" s="113">
        <f t="shared" si="5"/>
        <v>45.73549991156154</v>
      </c>
      <c r="R126" s="113">
        <f t="shared" si="6"/>
        <v>54.26450008843846</v>
      </c>
      <c r="S126" s="82"/>
    </row>
    <row r="127" spans="2:19" ht="12.75" customHeight="1">
      <c r="B127" s="123"/>
      <c r="C127" s="99"/>
      <c r="D127" s="99"/>
      <c r="E127" s="114"/>
      <c r="F127" s="115"/>
      <c r="G127" s="99"/>
      <c r="H127" s="99"/>
      <c r="I127" s="99"/>
      <c r="J127" s="99"/>
      <c r="K127" s="116" t="s">
        <v>124</v>
      </c>
      <c r="L127" s="117"/>
      <c r="M127" s="110">
        <v>5.4032</v>
      </c>
      <c r="N127" s="110">
        <v>-1.0843</v>
      </c>
      <c r="O127" s="111">
        <v>50</v>
      </c>
      <c r="P127" s="112">
        <f t="shared" si="7"/>
        <v>4.224189419774202</v>
      </c>
      <c r="Q127" s="113">
        <f t="shared" si="5"/>
        <v>45.86029436862128</v>
      </c>
      <c r="R127" s="113">
        <f t="shared" si="6"/>
        <v>54.13970563137872</v>
      </c>
      <c r="S127" s="82"/>
    </row>
    <row r="128" spans="2:19" ht="12.75" customHeight="1">
      <c r="B128" s="123"/>
      <c r="C128" s="99"/>
      <c r="D128" s="99"/>
      <c r="E128" s="114"/>
      <c r="F128" s="115"/>
      <c r="G128" s="99"/>
      <c r="H128" s="99"/>
      <c r="I128" s="99"/>
      <c r="J128" s="99"/>
      <c r="K128" s="119" t="s">
        <v>125</v>
      </c>
      <c r="L128" s="120"/>
      <c r="M128" s="110">
        <v>4.9864</v>
      </c>
      <c r="N128" s="110">
        <v>-1.0233</v>
      </c>
      <c r="O128" s="111">
        <v>50</v>
      </c>
      <c r="P128" s="112">
        <f t="shared" si="7"/>
        <v>4.770402232274903</v>
      </c>
      <c r="Q128" s="113">
        <f t="shared" si="5"/>
        <v>45.32500581237059</v>
      </c>
      <c r="R128" s="113">
        <f t="shared" si="6"/>
        <v>54.67499418762941</v>
      </c>
      <c r="S128" s="75"/>
    </row>
    <row r="129" spans="2:19" ht="12.75" customHeight="1">
      <c r="B129" s="123"/>
      <c r="C129" s="99"/>
      <c r="D129" s="99"/>
      <c r="E129" s="114"/>
      <c r="F129" s="115"/>
      <c r="G129" s="99"/>
      <c r="H129" s="99"/>
      <c r="I129" s="99"/>
      <c r="J129" s="99"/>
      <c r="K129" s="116" t="s">
        <v>126</v>
      </c>
      <c r="L129" s="117"/>
      <c r="M129" s="110">
        <v>5.0772</v>
      </c>
      <c r="N129" s="110">
        <v>-1.0191</v>
      </c>
      <c r="O129" s="111">
        <v>50</v>
      </c>
      <c r="P129" s="112">
        <f t="shared" si="7"/>
        <v>5.10669365813955</v>
      </c>
      <c r="Q129" s="113">
        <f t="shared" si="5"/>
        <v>44.995440215023244</v>
      </c>
      <c r="R129" s="113">
        <f t="shared" si="6"/>
        <v>55.004559784976756</v>
      </c>
      <c r="S129" s="82"/>
    </row>
    <row r="130" spans="2:19" ht="12.75" customHeight="1">
      <c r="B130" s="123"/>
      <c r="C130" s="99"/>
      <c r="D130" s="99"/>
      <c r="E130" s="114"/>
      <c r="F130" s="115"/>
      <c r="G130" s="99"/>
      <c r="H130" s="99"/>
      <c r="I130" s="99"/>
      <c r="J130" s="99"/>
      <c r="K130" s="116" t="s">
        <v>127</v>
      </c>
      <c r="L130" s="117"/>
      <c r="M130" s="110">
        <v>4.9938</v>
      </c>
      <c r="N130" s="110">
        <v>-1.0992</v>
      </c>
      <c r="O130" s="111">
        <v>50</v>
      </c>
      <c r="P130" s="112">
        <f t="shared" si="7"/>
        <v>3.1756744687165743</v>
      </c>
      <c r="Q130" s="113">
        <f t="shared" si="5"/>
        <v>46.88783902065776</v>
      </c>
      <c r="R130" s="113">
        <f t="shared" si="6"/>
        <v>53.11216097934224</v>
      </c>
      <c r="S130" s="82"/>
    </row>
    <row r="131" spans="2:19" ht="12.75" customHeight="1">
      <c r="B131" s="123"/>
      <c r="C131" s="99"/>
      <c r="D131" s="99"/>
      <c r="E131" s="114"/>
      <c r="F131" s="115"/>
      <c r="G131" s="99"/>
      <c r="H131" s="99"/>
      <c r="I131" s="99"/>
      <c r="J131" s="99"/>
      <c r="K131" s="116" t="s">
        <v>128</v>
      </c>
      <c r="L131" s="117"/>
      <c r="M131" s="110">
        <v>5.7139</v>
      </c>
      <c r="N131" s="110">
        <v>-1.0752</v>
      </c>
      <c r="O131" s="111">
        <v>50</v>
      </c>
      <c r="P131" s="112">
        <f t="shared" si="7"/>
        <v>5.18312097823757</v>
      </c>
      <c r="Q131" s="113">
        <f t="shared" si="5"/>
        <v>44.92054144132718</v>
      </c>
      <c r="R131" s="113">
        <f t="shared" si="6"/>
        <v>55.07945855867282</v>
      </c>
      <c r="S131" s="82"/>
    </row>
    <row r="132" spans="2:19" ht="12.75" customHeight="1">
      <c r="B132" s="123"/>
      <c r="C132" s="99"/>
      <c r="D132" s="99"/>
      <c r="E132" s="114"/>
      <c r="F132" s="115"/>
      <c r="G132" s="99"/>
      <c r="H132" s="99"/>
      <c r="I132" s="99"/>
      <c r="J132" s="99"/>
      <c r="K132" s="116" t="s">
        <v>129</v>
      </c>
      <c r="L132" s="117"/>
      <c r="M132" s="110">
        <v>5.2188</v>
      </c>
      <c r="N132" s="110">
        <v>-1.1202</v>
      </c>
      <c r="O132" s="111">
        <v>50</v>
      </c>
      <c r="P132" s="112">
        <f t="shared" si="7"/>
        <v>3.172158810527444</v>
      </c>
      <c r="Q132" s="113">
        <f t="shared" si="5"/>
        <v>46.891284365683106</v>
      </c>
      <c r="R132" s="113">
        <f t="shared" si="6"/>
        <v>53.108715634316894</v>
      </c>
      <c r="S132" s="82"/>
    </row>
    <row r="133" spans="2:19" ht="12.75" customHeight="1">
      <c r="B133" s="123"/>
      <c r="C133" s="99"/>
      <c r="D133" s="99"/>
      <c r="E133" s="114"/>
      <c r="F133" s="115"/>
      <c r="G133" s="99"/>
      <c r="H133" s="99"/>
      <c r="I133" s="99"/>
      <c r="J133" s="99"/>
      <c r="K133" s="116" t="s">
        <v>150</v>
      </c>
      <c r="L133" s="117"/>
      <c r="M133" s="110">
        <v>4.8811</v>
      </c>
      <c r="N133" s="110">
        <v>-1.0737</v>
      </c>
      <c r="O133" s="133">
        <v>50</v>
      </c>
      <c r="P133" s="134">
        <f t="shared" si="7"/>
        <v>3.4456832440989746</v>
      </c>
      <c r="Q133" s="135">
        <f t="shared" si="5"/>
        <v>46.623230420783</v>
      </c>
      <c r="R133" s="135">
        <f t="shared" si="6"/>
        <v>53.376769579217</v>
      </c>
      <c r="S133" s="82"/>
    </row>
    <row r="134" spans="2:19" ht="12.75" customHeight="1">
      <c r="B134" s="99"/>
      <c r="C134" s="99"/>
      <c r="D134" s="99"/>
      <c r="E134" s="114"/>
      <c r="F134" s="115"/>
      <c r="G134" s="99"/>
      <c r="H134" s="99"/>
      <c r="I134" s="99"/>
      <c r="J134" s="99"/>
      <c r="K134" s="116" t="s">
        <v>151</v>
      </c>
      <c r="L134" s="117"/>
      <c r="M134" s="110">
        <v>3.5925</v>
      </c>
      <c r="N134" s="110">
        <v>-1.0384</v>
      </c>
      <c r="O134" s="111">
        <v>50</v>
      </c>
      <c r="P134" s="112">
        <f t="shared" si="7"/>
        <v>2.1897585809052</v>
      </c>
      <c r="Q134" s="113">
        <f t="shared" si="5"/>
        <v>47.8540365907129</v>
      </c>
      <c r="R134" s="113">
        <f t="shared" si="6"/>
        <v>52.1459634092871</v>
      </c>
      <c r="S134" s="82"/>
    </row>
    <row r="135" spans="2:19" ht="12.75" customHeight="1">
      <c r="B135" s="99"/>
      <c r="C135" s="99"/>
      <c r="D135" s="99"/>
      <c r="E135" s="114"/>
      <c r="F135" s="115"/>
      <c r="G135" s="99"/>
      <c r="H135" s="99"/>
      <c r="I135" s="99"/>
      <c r="J135" s="99"/>
      <c r="K135" s="116" t="s">
        <v>152</v>
      </c>
      <c r="L135" s="117"/>
      <c r="M135" s="110">
        <v>4.4096</v>
      </c>
      <c r="N135" s="110">
        <v>-1.072</v>
      </c>
      <c r="O135" s="111">
        <v>50</v>
      </c>
      <c r="P135" s="112">
        <f t="shared" si="7"/>
        <v>2.7471637767120813</v>
      </c>
      <c r="Q135" s="113">
        <f t="shared" si="5"/>
        <v>47.30777949882216</v>
      </c>
      <c r="R135" s="113">
        <f t="shared" si="6"/>
        <v>52.69222050117784</v>
      </c>
      <c r="S135" s="82"/>
    </row>
    <row r="136" spans="2:19" ht="12.75" customHeight="1">
      <c r="B136" s="99"/>
      <c r="C136" s="99"/>
      <c r="D136" s="99"/>
      <c r="E136" s="114"/>
      <c r="F136" s="115"/>
      <c r="G136" s="99"/>
      <c r="H136" s="99"/>
      <c r="I136" s="99"/>
      <c r="J136" s="99"/>
      <c r="K136" s="116" t="s">
        <v>153</v>
      </c>
      <c r="L136" s="117"/>
      <c r="M136" s="110">
        <v>4.6743</v>
      </c>
      <c r="N136" s="110">
        <v>-1.0724</v>
      </c>
      <c r="O136" s="111">
        <v>50</v>
      </c>
      <c r="P136" s="112">
        <f t="shared" si="7"/>
        <v>3.129130185380703</v>
      </c>
      <c r="Q136" s="113">
        <f>$O136-1.96*$P136*$O136/100</f>
        <v>46.93345241832691</v>
      </c>
      <c r="R136" s="113">
        <f>$O136+1.96*$P136*$O136/100</f>
        <v>53.06654758167309</v>
      </c>
      <c r="S136" s="82"/>
    </row>
    <row r="137" spans="2:19" ht="12.75" customHeight="1">
      <c r="B137" s="99"/>
      <c r="C137" s="99"/>
      <c r="D137" s="99"/>
      <c r="E137" s="114"/>
      <c r="F137" s="115"/>
      <c r="G137" s="99"/>
      <c r="H137" s="99"/>
      <c r="I137" s="99"/>
      <c r="J137" s="99"/>
      <c r="K137" s="136" t="s">
        <v>130</v>
      </c>
      <c r="L137" s="137"/>
      <c r="M137" s="110">
        <v>5.9175</v>
      </c>
      <c r="N137" s="110">
        <v>-1.0662</v>
      </c>
      <c r="O137" s="111">
        <v>50</v>
      </c>
      <c r="P137" s="112">
        <f t="shared" si="7"/>
        <v>6.024872893074092</v>
      </c>
      <c r="Q137" s="113">
        <f>$O137-1.96*$P137*$O137/100</f>
        <v>44.09562456478739</v>
      </c>
      <c r="R137" s="113">
        <f>$O137+1.96*$P137*$O137/100</f>
        <v>55.90437543521261</v>
      </c>
      <c r="S137" s="138"/>
    </row>
    <row r="138" spans="2:18" ht="12.75" customHeight="1">
      <c r="B138" s="99"/>
      <c r="C138" s="99"/>
      <c r="D138" s="99"/>
      <c r="E138" s="114"/>
      <c r="F138" s="115"/>
      <c r="G138" s="99"/>
      <c r="H138" s="99"/>
      <c r="I138" s="99"/>
      <c r="J138" s="99"/>
      <c r="K138" s="139"/>
      <c r="L138" s="139"/>
      <c r="M138" s="140"/>
      <c r="N138" s="140"/>
      <c r="O138" s="141"/>
      <c r="P138" s="142"/>
      <c r="Q138" s="143"/>
      <c r="R138" s="143"/>
    </row>
    <row r="139" spans="2:18" ht="12.75" customHeight="1">
      <c r="B139" s="99"/>
      <c r="C139" s="99"/>
      <c r="D139" s="99"/>
      <c r="E139" s="114"/>
      <c r="F139" s="115"/>
      <c r="G139" s="99"/>
      <c r="H139" s="99"/>
      <c r="I139" s="99"/>
      <c r="J139" s="99"/>
      <c r="K139" s="139"/>
      <c r="L139" s="139"/>
      <c r="M139" s="140"/>
      <c r="N139" s="140"/>
      <c r="O139" s="141"/>
      <c r="P139" s="142"/>
      <c r="Q139" s="143"/>
      <c r="R139" s="143"/>
    </row>
    <row r="140" spans="2:18" ht="12.75" customHeight="1">
      <c r="B140" s="99"/>
      <c r="C140" s="99"/>
      <c r="D140" s="99"/>
      <c r="E140" s="114"/>
      <c r="F140" s="115"/>
      <c r="G140" s="99"/>
      <c r="H140" s="99"/>
      <c r="I140" s="99"/>
      <c r="J140" s="99"/>
      <c r="K140" s="139"/>
      <c r="L140" s="139"/>
      <c r="M140" s="140"/>
      <c r="N140" s="140"/>
      <c r="O140" s="141"/>
      <c r="P140" s="142"/>
      <c r="Q140" s="143"/>
      <c r="R140" s="143"/>
    </row>
    <row r="141" spans="2:10" ht="12.75" customHeight="1">
      <c r="B141" s="99"/>
      <c r="C141" s="99"/>
      <c r="D141" s="99"/>
      <c r="E141" s="98"/>
      <c r="F141" s="99"/>
      <c r="G141" s="99"/>
      <c r="H141" s="99"/>
      <c r="I141" s="99"/>
      <c r="J141" s="99"/>
    </row>
    <row r="142" spans="2:18" ht="18" customHeight="1">
      <c r="B142" s="144" t="s">
        <v>3</v>
      </c>
      <c r="C142" s="28" t="s">
        <v>185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31"/>
      <c r="R142" s="145"/>
    </row>
    <row r="143" spans="2:16" ht="12.75" customHeight="1">
      <c r="B143" s="146"/>
      <c r="C143" s="147">
        <v>1</v>
      </c>
      <c r="D143" s="148">
        <v>2.5</v>
      </c>
      <c r="E143" s="147">
        <v>5</v>
      </c>
      <c r="F143" s="148">
        <v>7.5</v>
      </c>
      <c r="G143" s="147">
        <v>10</v>
      </c>
      <c r="H143" s="147">
        <v>25</v>
      </c>
      <c r="I143" s="147">
        <v>50</v>
      </c>
      <c r="J143" s="147">
        <v>75</v>
      </c>
      <c r="K143" s="147">
        <v>100</v>
      </c>
      <c r="L143" s="147">
        <v>250</v>
      </c>
      <c r="M143" s="147">
        <v>500</v>
      </c>
      <c r="N143" s="147">
        <v>750</v>
      </c>
      <c r="O143" s="147">
        <v>1000</v>
      </c>
      <c r="P143" s="147">
        <v>2500</v>
      </c>
    </row>
    <row r="144" spans="2:16" ht="12.75" customHeight="1">
      <c r="B144" s="149" t="s">
        <v>8</v>
      </c>
      <c r="C144" s="150">
        <f aca="true" t="shared" si="8" ref="C144:P144">100*SQRT(EXP($M7+$N7*LN(C$143*1000)))</f>
        <v>45.50979231178627</v>
      </c>
      <c r="D144" s="146">
        <f t="shared" si="8"/>
        <v>27.66583871981695</v>
      </c>
      <c r="E144" s="146">
        <f t="shared" si="8"/>
        <v>18.985600898561962</v>
      </c>
      <c r="F144" s="146">
        <f t="shared" si="8"/>
        <v>15.232513626176875</v>
      </c>
      <c r="G144" s="146">
        <f t="shared" si="8"/>
        <v>13.028813083526206</v>
      </c>
      <c r="H144" s="146">
        <f t="shared" si="8"/>
        <v>7.920340286548083</v>
      </c>
      <c r="I144" s="146">
        <f t="shared" si="8"/>
        <v>5.435310354552621</v>
      </c>
      <c r="J144" s="146">
        <f t="shared" si="8"/>
        <v>4.360854285338641</v>
      </c>
      <c r="K144" s="146">
        <f t="shared" si="8"/>
        <v>3.7299658324633014</v>
      </c>
      <c r="L144" s="146">
        <f t="shared" si="8"/>
        <v>2.2674819617806143</v>
      </c>
      <c r="M144" s="146">
        <f t="shared" si="8"/>
        <v>1.556052863859821</v>
      </c>
      <c r="N144" s="146">
        <f t="shared" si="8"/>
        <v>1.2484512119704136</v>
      </c>
      <c r="O144" s="146">
        <f t="shared" si="8"/>
        <v>1.0678367263503814</v>
      </c>
      <c r="P144" s="146">
        <f t="shared" si="8"/>
        <v>0.6491481755818933</v>
      </c>
    </row>
    <row r="145" spans="2:16" ht="12.75" customHeight="1">
      <c r="B145" s="151" t="s">
        <v>9</v>
      </c>
      <c r="C145" s="150">
        <f aca="true" t="shared" si="9" ref="C145:P145">100*SQRT(EXP($M8+$N8*LN(C$143*1000)))</f>
        <v>57.403305039768526</v>
      </c>
      <c r="D145" s="146">
        <f t="shared" si="9"/>
        <v>33.998087868811986</v>
      </c>
      <c r="E145" s="146">
        <f t="shared" si="9"/>
        <v>22.875505244638973</v>
      </c>
      <c r="F145" s="146">
        <f t="shared" si="9"/>
        <v>18.142959317578352</v>
      </c>
      <c r="G145" s="146">
        <f t="shared" si="9"/>
        <v>15.391710916705481</v>
      </c>
      <c r="H145" s="146">
        <f t="shared" si="9"/>
        <v>9.116003683672496</v>
      </c>
      <c r="I145" s="146">
        <f t="shared" si="9"/>
        <v>6.1336740725144026</v>
      </c>
      <c r="J145" s="146">
        <f t="shared" si="9"/>
        <v>4.864723116486958</v>
      </c>
      <c r="K145" s="146">
        <f t="shared" si="9"/>
        <v>4.127023083066477</v>
      </c>
      <c r="L145" s="146">
        <f t="shared" si="9"/>
        <v>2.44429991125952</v>
      </c>
      <c r="M145" s="146">
        <f t="shared" si="9"/>
        <v>1.644639417817989</v>
      </c>
      <c r="N145" s="146">
        <f t="shared" si="9"/>
        <v>1.304392000546103</v>
      </c>
      <c r="O145" s="146">
        <f t="shared" si="9"/>
        <v>1.106590399230887</v>
      </c>
      <c r="P145" s="146">
        <f t="shared" si="9"/>
        <v>0.6553970647120614</v>
      </c>
    </row>
    <row r="146" spans="2:16" ht="12.75" customHeight="1">
      <c r="B146" s="151" t="s">
        <v>10</v>
      </c>
      <c r="C146" s="150">
        <f aca="true" t="shared" si="10" ref="C146:P146">100*SQRT(EXP($M9+$N9*LN(C$143*1000)))</f>
        <v>21.436367579967744</v>
      </c>
      <c r="D146" s="146">
        <f t="shared" si="10"/>
        <v>12.572186980102455</v>
      </c>
      <c r="E146" s="146">
        <f t="shared" si="10"/>
        <v>8.396649279458762</v>
      </c>
      <c r="F146" s="146">
        <f t="shared" si="10"/>
        <v>6.63069831541596</v>
      </c>
      <c r="G146" s="146">
        <f t="shared" si="10"/>
        <v>5.607912070813065</v>
      </c>
      <c r="H146" s="146">
        <f t="shared" si="10"/>
        <v>3.288976962128651</v>
      </c>
      <c r="I146" s="146">
        <f t="shared" si="10"/>
        <v>2.196625462453071</v>
      </c>
      <c r="J146" s="146">
        <f t="shared" si="10"/>
        <v>1.7346396483558058</v>
      </c>
      <c r="K146" s="146">
        <f t="shared" si="10"/>
        <v>1.4670712132852057</v>
      </c>
      <c r="L146" s="146">
        <f t="shared" si="10"/>
        <v>0.8604206630503726</v>
      </c>
      <c r="M146" s="146">
        <f t="shared" si="10"/>
        <v>0.5746534434993329</v>
      </c>
      <c r="N146" s="146">
        <f t="shared" si="10"/>
        <v>0.45379454267317104</v>
      </c>
      <c r="O146" s="146">
        <f t="shared" si="10"/>
        <v>0.3837966640119004</v>
      </c>
      <c r="P146" s="146">
        <f t="shared" si="10"/>
        <v>0.22509239983392867</v>
      </c>
    </row>
    <row r="147" spans="2:16" ht="12.75" customHeight="1">
      <c r="B147" s="151" t="s">
        <v>11</v>
      </c>
      <c r="C147" s="150">
        <f aca="true" t="shared" si="11" ref="C147:P147">100*SQRT(EXP($M10+$N10*LN(C$143*1000)))</f>
        <v>38.64042570145083</v>
      </c>
      <c r="D147" s="146">
        <f t="shared" si="11"/>
        <v>23.218120005729446</v>
      </c>
      <c r="E147" s="146">
        <f t="shared" si="11"/>
        <v>15.793721551145499</v>
      </c>
      <c r="F147" s="146">
        <f t="shared" si="11"/>
        <v>12.606523742170458</v>
      </c>
      <c r="G147" s="146">
        <f t="shared" si="11"/>
        <v>10.74340387479969</v>
      </c>
      <c r="H147" s="146">
        <f t="shared" si="11"/>
        <v>6.4554578762250125</v>
      </c>
      <c r="I147" s="146">
        <f t="shared" si="11"/>
        <v>4.391212731999309</v>
      </c>
      <c r="J147" s="146">
        <f t="shared" si="11"/>
        <v>3.5050591074182513</v>
      </c>
      <c r="K147" s="146">
        <f t="shared" si="11"/>
        <v>2.98704594273472</v>
      </c>
      <c r="L147" s="146">
        <f t="shared" si="11"/>
        <v>1.794845421654814</v>
      </c>
      <c r="M147" s="146">
        <f t="shared" si="11"/>
        <v>1.220912322357251</v>
      </c>
      <c r="N147" s="146">
        <f t="shared" si="11"/>
        <v>0.9745302985786025</v>
      </c>
      <c r="O147" s="146">
        <f t="shared" si="11"/>
        <v>0.8305043325176416</v>
      </c>
      <c r="P147" s="146">
        <f t="shared" si="11"/>
        <v>0.4990304559959546</v>
      </c>
    </row>
    <row r="148" spans="2:16" ht="12.75" customHeight="1">
      <c r="B148" s="151" t="s">
        <v>12</v>
      </c>
      <c r="C148" s="150">
        <f aca="true" t="shared" si="12" ref="C148:P148">100*SQRT(EXP($M11+$N11*LN(C$143*1000)))</f>
        <v>34.18328204582258</v>
      </c>
      <c r="D148" s="146">
        <f t="shared" si="12"/>
        <v>20.078441303518613</v>
      </c>
      <c r="E148" s="146">
        <f t="shared" si="12"/>
        <v>13.425234393655517</v>
      </c>
      <c r="F148" s="146">
        <f t="shared" si="12"/>
        <v>10.608785848644885</v>
      </c>
      <c r="G148" s="146">
        <f t="shared" si="12"/>
        <v>8.976638963155255</v>
      </c>
      <c r="H148" s="146">
        <f t="shared" si="12"/>
        <v>5.272662767811006</v>
      </c>
      <c r="I148" s="146">
        <f t="shared" si="12"/>
        <v>3.5255093991861957</v>
      </c>
      <c r="J148" s="146">
        <f t="shared" si="12"/>
        <v>2.7859010224079306</v>
      </c>
      <c r="K148" s="146">
        <f t="shared" si="12"/>
        <v>2.357294041187146</v>
      </c>
      <c r="L148" s="146">
        <f t="shared" si="12"/>
        <v>1.3846180708354316</v>
      </c>
      <c r="M148" s="146">
        <f t="shared" si="12"/>
        <v>0.9258100200935029</v>
      </c>
      <c r="N148" s="146">
        <f t="shared" si="12"/>
        <v>0.7315864998486076</v>
      </c>
      <c r="O148" s="146">
        <f t="shared" si="12"/>
        <v>0.619032938656053</v>
      </c>
      <c r="P148" s="146">
        <f t="shared" si="12"/>
        <v>0.36360512449006144</v>
      </c>
    </row>
    <row r="149" spans="2:16" ht="12.75" customHeight="1">
      <c r="B149" s="151" t="s">
        <v>13</v>
      </c>
      <c r="C149" s="150">
        <f aca="true" t="shared" si="13" ref="C149:P149">100*SQRT(EXP($M12+$N12*LN(C$143*1000)))</f>
        <v>24.8489503647977</v>
      </c>
      <c r="D149" s="146">
        <f t="shared" si="13"/>
        <v>14.6714367810632</v>
      </c>
      <c r="E149" s="146">
        <f t="shared" si="13"/>
        <v>9.848392474078715</v>
      </c>
      <c r="F149" s="146">
        <f t="shared" si="13"/>
        <v>7.80017001963107</v>
      </c>
      <c r="G149" s="146">
        <f t="shared" si="13"/>
        <v>6.610861347177581</v>
      </c>
      <c r="H149" s="146">
        <f t="shared" si="13"/>
        <v>3.9032165503816385</v>
      </c>
      <c r="I149" s="146">
        <f t="shared" si="13"/>
        <v>2.6200847996764733</v>
      </c>
      <c r="J149" s="146">
        <f t="shared" si="13"/>
        <v>2.0751718574496927</v>
      </c>
      <c r="K149" s="146">
        <f t="shared" si="13"/>
        <v>1.7587659482599014</v>
      </c>
      <c r="L149" s="146">
        <f t="shared" si="13"/>
        <v>1.0384190496487358</v>
      </c>
      <c r="M149" s="146">
        <f t="shared" si="13"/>
        <v>0.6970522728012918</v>
      </c>
      <c r="N149" s="146">
        <f t="shared" si="13"/>
        <v>0.5520826119319493</v>
      </c>
      <c r="O149" s="146">
        <f t="shared" si="13"/>
        <v>0.46790539058562663</v>
      </c>
      <c r="P149" s="146">
        <f t="shared" si="13"/>
        <v>0.2762629510186792</v>
      </c>
    </row>
    <row r="150" spans="2:16" ht="12.75" customHeight="1">
      <c r="B150" s="151" t="s">
        <v>14</v>
      </c>
      <c r="C150" s="150">
        <f aca="true" t="shared" si="14" ref="C150:P150">100*SQRT(EXP($M13+$N13*LN(C$143*1000)))</f>
        <v>36.47668422384457</v>
      </c>
      <c r="D150" s="146">
        <f t="shared" si="14"/>
        <v>21.55648228607764</v>
      </c>
      <c r="E150" s="146">
        <f t="shared" si="14"/>
        <v>14.48010204813107</v>
      </c>
      <c r="F150" s="146">
        <f t="shared" si="14"/>
        <v>11.473249429507131</v>
      </c>
      <c r="G150" s="146">
        <f t="shared" si="14"/>
        <v>9.726696245783485</v>
      </c>
      <c r="H150" s="146">
        <f t="shared" si="14"/>
        <v>5.748147338107765</v>
      </c>
      <c r="I150" s="146">
        <f t="shared" si="14"/>
        <v>3.861193999043635</v>
      </c>
      <c r="J150" s="146">
        <f t="shared" si="14"/>
        <v>3.059401218271218</v>
      </c>
      <c r="K150" s="146">
        <f t="shared" si="14"/>
        <v>2.593673791103349</v>
      </c>
      <c r="L150" s="146">
        <f t="shared" si="14"/>
        <v>1.532773176165911</v>
      </c>
      <c r="M150" s="146">
        <f t="shared" si="14"/>
        <v>1.0296073224273208</v>
      </c>
      <c r="N150" s="146">
        <f t="shared" si="14"/>
        <v>0.8158051362752858</v>
      </c>
      <c r="O150" s="146">
        <f t="shared" si="14"/>
        <v>0.6916165123972721</v>
      </c>
      <c r="P150" s="146">
        <f t="shared" si="14"/>
        <v>0.40872188400569553</v>
      </c>
    </row>
    <row r="151" spans="2:16" ht="12.75" customHeight="1">
      <c r="B151" s="151" t="s">
        <v>15</v>
      </c>
      <c r="C151" s="150">
        <f aca="true" t="shared" si="15" ref="C151:P151">100*SQRT(EXP($M14+$N14*LN(C$143*1000)))</f>
        <v>23.25329819530339</v>
      </c>
      <c r="D151" s="146">
        <f t="shared" si="15"/>
        <v>13.562403461106515</v>
      </c>
      <c r="E151" s="146">
        <f t="shared" si="15"/>
        <v>9.020084590716532</v>
      </c>
      <c r="F151" s="146">
        <f t="shared" si="15"/>
        <v>7.105563313826712</v>
      </c>
      <c r="G151" s="146">
        <f t="shared" si="15"/>
        <v>5.999078722072158</v>
      </c>
      <c r="H151" s="146">
        <f t="shared" si="15"/>
        <v>3.498941326100357</v>
      </c>
      <c r="I151" s="146">
        <f t="shared" si="15"/>
        <v>2.32707623172303</v>
      </c>
      <c r="J151" s="146">
        <f t="shared" si="15"/>
        <v>1.833152154429601</v>
      </c>
      <c r="K151" s="146">
        <f t="shared" si="15"/>
        <v>1.547692082703683</v>
      </c>
      <c r="L151" s="146">
        <f t="shared" si="15"/>
        <v>0.9026859021412784</v>
      </c>
      <c r="M151" s="146">
        <f t="shared" si="15"/>
        <v>0.6003584261087377</v>
      </c>
      <c r="N151" s="146">
        <f t="shared" si="15"/>
        <v>0.47293179623785736</v>
      </c>
      <c r="O151" s="146">
        <f t="shared" si="15"/>
        <v>0.39928643944120223</v>
      </c>
      <c r="P151" s="146">
        <f t="shared" si="15"/>
        <v>0.23288239555384926</v>
      </c>
    </row>
    <row r="152" spans="2:16" ht="12.75" customHeight="1">
      <c r="B152" s="151" t="s">
        <v>157</v>
      </c>
      <c r="C152" s="150">
        <f aca="true" t="shared" si="16" ref="C152:P152">100*SQRT(EXP($M15+$N15*LN(C$143*1000)))</f>
        <v>20.93928427589162</v>
      </c>
      <c r="D152" s="146">
        <f t="shared" si="16"/>
        <v>12.497470581765661</v>
      </c>
      <c r="E152" s="146">
        <f t="shared" si="16"/>
        <v>8.457986313889508</v>
      </c>
      <c r="F152" s="146">
        <f t="shared" si="16"/>
        <v>6.731061775734854</v>
      </c>
      <c r="G152" s="146">
        <f t="shared" si="16"/>
        <v>5.724160902632451</v>
      </c>
      <c r="H152" s="146">
        <f t="shared" si="16"/>
        <v>3.4164268244978544</v>
      </c>
      <c r="I152" s="146">
        <f t="shared" si="16"/>
        <v>2.312155178518163</v>
      </c>
      <c r="J152" s="146">
        <f t="shared" si="16"/>
        <v>1.8400667445078955</v>
      </c>
      <c r="K152" s="146">
        <f t="shared" si="16"/>
        <v>1.5648107933159432</v>
      </c>
      <c r="L152" s="146">
        <f t="shared" si="16"/>
        <v>0.9339467671304946</v>
      </c>
      <c r="M152" s="146">
        <f t="shared" si="16"/>
        <v>0.6320726200241278</v>
      </c>
      <c r="N152" s="146">
        <f t="shared" si="16"/>
        <v>0.5030180582281522</v>
      </c>
      <c r="O152" s="146">
        <f t="shared" si="16"/>
        <v>0.4277714866037366</v>
      </c>
      <c r="P152" s="146">
        <f t="shared" si="16"/>
        <v>0.25531252640299273</v>
      </c>
    </row>
    <row r="153" spans="2:16" ht="12.75" customHeight="1">
      <c r="B153" s="149" t="s">
        <v>16</v>
      </c>
      <c r="C153" s="150">
        <f aca="true" t="shared" si="17" ref="C153:P153">100*SQRT(EXP($M16+$N16*LN(C$143*1000)))</f>
        <v>9.259657547221728</v>
      </c>
      <c r="D153" s="146">
        <f t="shared" si="17"/>
        <v>5.529856690502882</v>
      </c>
      <c r="E153" s="146">
        <f t="shared" si="17"/>
        <v>3.7441600140494047</v>
      </c>
      <c r="F153" s="146">
        <f t="shared" si="17"/>
        <v>2.9804748297772816</v>
      </c>
      <c r="G153" s="146">
        <f t="shared" si="17"/>
        <v>2.5350990080597517</v>
      </c>
      <c r="H153" s="146">
        <f t="shared" si="17"/>
        <v>1.5139581717050246</v>
      </c>
      <c r="I153" s="146">
        <f t="shared" si="17"/>
        <v>1.0250720708868506</v>
      </c>
      <c r="J153" s="146">
        <f t="shared" si="17"/>
        <v>0.815991168785987</v>
      </c>
      <c r="K153" s="146">
        <f t="shared" si="17"/>
        <v>0.6940566589953229</v>
      </c>
      <c r="L153" s="146">
        <f t="shared" si="17"/>
        <v>0.41448982748664737</v>
      </c>
      <c r="M153" s="146">
        <f t="shared" si="17"/>
        <v>0.2806431206383778</v>
      </c>
      <c r="N153" s="146">
        <f t="shared" si="17"/>
        <v>0.22340117785409272</v>
      </c>
      <c r="O153" s="146">
        <f t="shared" si="17"/>
        <v>0.1900180799109824</v>
      </c>
      <c r="P153" s="146">
        <f t="shared" si="17"/>
        <v>0.11347857576304546</v>
      </c>
    </row>
    <row r="154" spans="2:16" ht="12.75" customHeight="1">
      <c r="B154" s="151" t="s">
        <v>17</v>
      </c>
      <c r="C154" s="150">
        <f aca="true" t="shared" si="18" ref="C154:P154">100*SQRT(EXP($M17+$N17*LN(C$143*1000)))</f>
        <v>9.259657547221728</v>
      </c>
      <c r="D154" s="146">
        <f t="shared" si="18"/>
        <v>5.529856690502882</v>
      </c>
      <c r="E154" s="146">
        <f t="shared" si="18"/>
        <v>3.7441600140494047</v>
      </c>
      <c r="F154" s="146">
        <f t="shared" si="18"/>
        <v>2.9804748297772816</v>
      </c>
      <c r="G154" s="146">
        <f t="shared" si="18"/>
        <v>2.5350990080597517</v>
      </c>
      <c r="H154" s="146">
        <f t="shared" si="18"/>
        <v>1.5139581717050246</v>
      </c>
      <c r="I154" s="146">
        <f t="shared" si="18"/>
        <v>1.0250720708868506</v>
      </c>
      <c r="J154" s="146">
        <f t="shared" si="18"/>
        <v>0.815991168785987</v>
      </c>
      <c r="K154" s="146">
        <f t="shared" si="18"/>
        <v>0.6940566589953229</v>
      </c>
      <c r="L154" s="146">
        <f t="shared" si="18"/>
        <v>0.41448982748664737</v>
      </c>
      <c r="M154" s="146">
        <f t="shared" si="18"/>
        <v>0.2806431206383778</v>
      </c>
      <c r="N154" s="146">
        <f t="shared" si="18"/>
        <v>0.22340117785409272</v>
      </c>
      <c r="O154" s="146">
        <f t="shared" si="18"/>
        <v>0.1900180799109824</v>
      </c>
      <c r="P154" s="146">
        <f t="shared" si="18"/>
        <v>0.11347857576304546</v>
      </c>
    </row>
    <row r="155" spans="2:16" ht="12.75" customHeight="1">
      <c r="B155" s="149" t="s">
        <v>18</v>
      </c>
      <c r="C155" s="150">
        <f aca="true" t="shared" si="19" ref="C155:P155">100*SQRT(EXP($M18+$N18*LN(C$143*1000)))</f>
        <v>53.48527895921329</v>
      </c>
      <c r="D155" s="146">
        <f t="shared" si="19"/>
        <v>32.37597317218612</v>
      </c>
      <c r="E155" s="146">
        <f t="shared" si="19"/>
        <v>22.146420839891967</v>
      </c>
      <c r="F155" s="146">
        <f t="shared" si="19"/>
        <v>17.73503100733471</v>
      </c>
      <c r="G155" s="146">
        <f t="shared" si="19"/>
        <v>15.1490104531886</v>
      </c>
      <c r="H155" s="146">
        <f t="shared" si="19"/>
        <v>9.170073813985688</v>
      </c>
      <c r="I155" s="146">
        <f t="shared" si="19"/>
        <v>6.272686005060938</v>
      </c>
      <c r="J155" s="146">
        <f t="shared" si="19"/>
        <v>5.023217142096578</v>
      </c>
      <c r="K155" s="146">
        <f t="shared" si="19"/>
        <v>4.2907604143903475</v>
      </c>
      <c r="L155" s="146">
        <f t="shared" si="19"/>
        <v>2.597304281997214</v>
      </c>
      <c r="M155" s="146">
        <f t="shared" si="19"/>
        <v>1.7766568242581655</v>
      </c>
      <c r="N155" s="146">
        <f t="shared" si="19"/>
        <v>1.4227610003172442</v>
      </c>
      <c r="O155" s="146">
        <f t="shared" si="19"/>
        <v>1.215302147330959</v>
      </c>
      <c r="P155" s="146">
        <f t="shared" si="19"/>
        <v>0.7356526970363587</v>
      </c>
    </row>
    <row r="156" spans="2:16" ht="12.75" customHeight="1">
      <c r="B156" s="151" t="s">
        <v>19</v>
      </c>
      <c r="C156" s="150">
        <f aca="true" t="shared" si="20" ref="C156:P156">100*SQRT(EXP($M19+$N19*LN(C$143*1000)))</f>
        <v>55.58023832475381</v>
      </c>
      <c r="D156" s="146">
        <f t="shared" si="20"/>
        <v>32.03899402583146</v>
      </c>
      <c r="E156" s="146">
        <f t="shared" si="20"/>
        <v>21.120278373373377</v>
      </c>
      <c r="F156" s="146">
        <f t="shared" si="20"/>
        <v>16.55135574035185</v>
      </c>
      <c r="G156" s="146">
        <f t="shared" si="20"/>
        <v>13.922601883478055</v>
      </c>
      <c r="H156" s="146">
        <f t="shared" si="20"/>
        <v>8.025625150479401</v>
      </c>
      <c r="I156" s="146">
        <f t="shared" si="20"/>
        <v>5.290535563064479</v>
      </c>
      <c r="J156" s="146">
        <f t="shared" si="20"/>
        <v>4.146040815051847</v>
      </c>
      <c r="K156" s="146">
        <f t="shared" si="20"/>
        <v>3.4875496947895734</v>
      </c>
      <c r="L156" s="146">
        <f t="shared" si="20"/>
        <v>2.0103833161576934</v>
      </c>
      <c r="M156" s="146">
        <f t="shared" si="20"/>
        <v>1.3252555695164066</v>
      </c>
      <c r="N156" s="146">
        <f t="shared" si="20"/>
        <v>1.0385647381240053</v>
      </c>
      <c r="O156" s="146">
        <f t="shared" si="20"/>
        <v>0.8736156485276416</v>
      </c>
      <c r="P156" s="146">
        <f t="shared" si="20"/>
        <v>0.5035920569556854</v>
      </c>
    </row>
    <row r="157" spans="2:16" ht="12.75" customHeight="1">
      <c r="B157" s="151" t="s">
        <v>20</v>
      </c>
      <c r="C157" s="150">
        <f aca="true" t="shared" si="21" ref="C157:P157">100*SQRT(EXP($M20+$N20*LN(C$143*1000)))</f>
        <v>37.960770298935536</v>
      </c>
      <c r="D157" s="146">
        <f t="shared" si="21"/>
        <v>22.18312821941824</v>
      </c>
      <c r="E157" s="146">
        <f t="shared" si="21"/>
        <v>14.775048086329148</v>
      </c>
      <c r="F157" s="146">
        <f t="shared" si="21"/>
        <v>11.648945081609673</v>
      </c>
      <c r="G157" s="146">
        <f t="shared" si="21"/>
        <v>9.840904483536528</v>
      </c>
      <c r="H157" s="146">
        <f t="shared" si="21"/>
        <v>5.750727507219743</v>
      </c>
      <c r="I157" s="146">
        <f t="shared" si="21"/>
        <v>3.8302657141101695</v>
      </c>
      <c r="J157" s="146">
        <f t="shared" si="21"/>
        <v>3.0198585270883727</v>
      </c>
      <c r="K157" s="146">
        <f t="shared" si="21"/>
        <v>2.5511442547519914</v>
      </c>
      <c r="L157" s="146">
        <f t="shared" si="21"/>
        <v>1.490811689640097</v>
      </c>
      <c r="M157" s="146">
        <f t="shared" si="21"/>
        <v>0.9929534817732609</v>
      </c>
      <c r="N157" s="146">
        <f t="shared" si="21"/>
        <v>0.7828644962903533</v>
      </c>
      <c r="O157" s="146">
        <f t="shared" si="21"/>
        <v>0.661355571476413</v>
      </c>
      <c r="P157" s="146">
        <f t="shared" si="21"/>
        <v>0.3864762312554887</v>
      </c>
    </row>
    <row r="158" spans="2:16" ht="12.75" customHeight="1">
      <c r="B158" s="151" t="s">
        <v>21</v>
      </c>
      <c r="C158" s="150">
        <f aca="true" t="shared" si="22" ref="C158:P158">100*SQRT(EXP($M21+$N21*LN(C$143*1000)))</f>
        <v>21.795181195283515</v>
      </c>
      <c r="D158" s="146">
        <f t="shared" si="22"/>
        <v>12.782627104621124</v>
      </c>
      <c r="E158" s="146">
        <f t="shared" si="22"/>
        <v>8.537196975949872</v>
      </c>
      <c r="F158" s="146">
        <f t="shared" si="22"/>
        <v>6.741686561243856</v>
      </c>
      <c r="G158" s="146">
        <f t="shared" si="22"/>
        <v>5.7017803624905135</v>
      </c>
      <c r="H158" s="146">
        <f t="shared" si="22"/>
        <v>3.344029652845454</v>
      </c>
      <c r="I158" s="146">
        <f t="shared" si="22"/>
        <v>2.233393777828201</v>
      </c>
      <c r="J158" s="146">
        <f t="shared" si="22"/>
        <v>1.7636749931349411</v>
      </c>
      <c r="K158" s="146">
        <f t="shared" si="22"/>
        <v>1.4916278516242716</v>
      </c>
      <c r="L158" s="146">
        <f t="shared" si="22"/>
        <v>0.8748228535171013</v>
      </c>
      <c r="M158" s="146">
        <f t="shared" si="22"/>
        <v>0.5842723063428837</v>
      </c>
      <c r="N158" s="146">
        <f t="shared" si="22"/>
        <v>0.461390403299264</v>
      </c>
      <c r="O158" s="146">
        <f t="shared" si="22"/>
        <v>0.39022086195712213</v>
      </c>
      <c r="P158" s="146">
        <f t="shared" si="22"/>
        <v>0.22886011922310323</v>
      </c>
    </row>
    <row r="159" spans="2:16" ht="12.75" customHeight="1">
      <c r="B159" s="151" t="s">
        <v>22</v>
      </c>
      <c r="C159" s="150">
        <f aca="true" t="shared" si="23" ref="C159:P159">100*SQRT(EXP($M22+$N22*LN(C$143*1000)))</f>
        <v>57.45039517869397</v>
      </c>
      <c r="D159" s="146">
        <f t="shared" si="23"/>
        <v>34.41005600939848</v>
      </c>
      <c r="E159" s="146">
        <f t="shared" si="23"/>
        <v>23.350124469723628</v>
      </c>
      <c r="F159" s="146">
        <f t="shared" si="23"/>
        <v>18.611601693535405</v>
      </c>
      <c r="G159" s="146">
        <f t="shared" si="23"/>
        <v>15.845028342954961</v>
      </c>
      <c r="H159" s="146">
        <f t="shared" si="23"/>
        <v>9.490418839691289</v>
      </c>
      <c r="I159" s="146">
        <f t="shared" si="23"/>
        <v>6.440049417997902</v>
      </c>
      <c r="J159" s="146">
        <f t="shared" si="23"/>
        <v>5.13314756886519</v>
      </c>
      <c r="K159" s="146">
        <f t="shared" si="23"/>
        <v>4.370116557216584</v>
      </c>
      <c r="L159" s="146">
        <f t="shared" si="23"/>
        <v>2.617492099639913</v>
      </c>
      <c r="M159" s="146">
        <f t="shared" si="23"/>
        <v>1.7761890974085253</v>
      </c>
      <c r="N159" s="146">
        <f t="shared" si="23"/>
        <v>1.4157408049893305</v>
      </c>
      <c r="O159" s="146">
        <f t="shared" si="23"/>
        <v>1.2052940714460676</v>
      </c>
      <c r="P159" s="146">
        <f t="shared" si="23"/>
        <v>0.7219138593782252</v>
      </c>
    </row>
    <row r="160" spans="2:16" ht="12.75" customHeight="1">
      <c r="B160" s="151" t="s">
        <v>23</v>
      </c>
      <c r="C160" s="150">
        <f aca="true" t="shared" si="24" ref="C160:P160">100*SQRT(EXP($M23+$N23*LN(C$143*1000)))</f>
        <v>54.43285486357714</v>
      </c>
      <c r="D160" s="146">
        <f t="shared" si="24"/>
        <v>32.18565965629331</v>
      </c>
      <c r="E160" s="146">
        <f t="shared" si="24"/>
        <v>21.629016082449755</v>
      </c>
      <c r="F160" s="146">
        <f t="shared" si="24"/>
        <v>17.141831866073982</v>
      </c>
      <c r="G160" s="146">
        <f t="shared" si="24"/>
        <v>14.534868686570421</v>
      </c>
      <c r="H160" s="146">
        <f t="shared" si="24"/>
        <v>8.594337700407866</v>
      </c>
      <c r="I160" s="146">
        <f t="shared" si="24"/>
        <v>5.775462436538235</v>
      </c>
      <c r="J160" s="146">
        <f t="shared" si="24"/>
        <v>4.577277378618102</v>
      </c>
      <c r="K160" s="146">
        <f t="shared" si="24"/>
        <v>3.8811561191365764</v>
      </c>
      <c r="L160" s="146">
        <f t="shared" si="24"/>
        <v>2.2948928590379083</v>
      </c>
      <c r="M160" s="146">
        <f t="shared" si="24"/>
        <v>1.542186025878908</v>
      </c>
      <c r="N160" s="146">
        <f t="shared" si="24"/>
        <v>1.2222420780053727</v>
      </c>
      <c r="O160" s="146">
        <f t="shared" si="24"/>
        <v>1.0363611220670454</v>
      </c>
      <c r="P160" s="146">
        <f t="shared" si="24"/>
        <v>0.6127910512770794</v>
      </c>
    </row>
    <row r="161" spans="2:16" ht="12.75" customHeight="1">
      <c r="B161" s="151" t="s">
        <v>24</v>
      </c>
      <c r="C161" s="150">
        <f aca="true" t="shared" si="25" ref="C161:P161">100*SQRT(EXP($M24+$N24*LN(C$143*1000)))</f>
        <v>54.67527512588354</v>
      </c>
      <c r="D161" s="146">
        <f t="shared" si="25"/>
        <v>32.97975874120744</v>
      </c>
      <c r="E161" s="146">
        <f t="shared" si="25"/>
        <v>22.49931135468973</v>
      </c>
      <c r="F161" s="146">
        <f t="shared" si="25"/>
        <v>17.989524245953785</v>
      </c>
      <c r="G161" s="146">
        <f t="shared" si="25"/>
        <v>15.34938491841547</v>
      </c>
      <c r="H161" s="146">
        <f t="shared" si="25"/>
        <v>9.258645891945855</v>
      </c>
      <c r="I161" s="146">
        <f t="shared" si="25"/>
        <v>6.316394194401013</v>
      </c>
      <c r="J161" s="146">
        <f t="shared" si="25"/>
        <v>5.050329084116345</v>
      </c>
      <c r="K161" s="146">
        <f t="shared" si="25"/>
        <v>4.309143700351399</v>
      </c>
      <c r="L161" s="146">
        <f t="shared" si="25"/>
        <v>2.5992465386151395</v>
      </c>
      <c r="M161" s="146">
        <f t="shared" si="25"/>
        <v>1.7732469669898048</v>
      </c>
      <c r="N161" s="146">
        <f t="shared" si="25"/>
        <v>1.4178153634945752</v>
      </c>
      <c r="O161" s="146">
        <f t="shared" si="25"/>
        <v>1.2097370369545084</v>
      </c>
      <c r="P161" s="146">
        <f t="shared" si="25"/>
        <v>0.7297052557523483</v>
      </c>
    </row>
    <row r="162" spans="2:16" ht="12.75" customHeight="1">
      <c r="B162" s="151" t="s">
        <v>25</v>
      </c>
      <c r="C162" s="150">
        <f aca="true" t="shared" si="26" ref="C162:P162">100*SQRT(EXP($M25+$N25*LN(C$143*1000)))</f>
        <v>42.314666727308456</v>
      </c>
      <c r="D162" s="146">
        <f t="shared" si="26"/>
        <v>24.904775412267295</v>
      </c>
      <c r="E162" s="146">
        <f t="shared" si="26"/>
        <v>16.677723799413474</v>
      </c>
      <c r="F162" s="146">
        <f t="shared" si="26"/>
        <v>13.190704272260406</v>
      </c>
      <c r="G162" s="146">
        <f t="shared" si="26"/>
        <v>11.168399093152104</v>
      </c>
      <c r="H162" s="146">
        <f t="shared" si="26"/>
        <v>6.573287529877122</v>
      </c>
      <c r="I162" s="146">
        <f t="shared" si="26"/>
        <v>4.401865588533696</v>
      </c>
      <c r="J162" s="146">
        <f t="shared" si="26"/>
        <v>3.481512700589843</v>
      </c>
      <c r="K162" s="146">
        <f t="shared" si="26"/>
        <v>2.947751877800382</v>
      </c>
      <c r="L162" s="146">
        <f t="shared" si="26"/>
        <v>1.734932688015936</v>
      </c>
      <c r="M162" s="146">
        <f t="shared" si="26"/>
        <v>1.1618144593687623</v>
      </c>
      <c r="N162" s="146">
        <f t="shared" si="26"/>
        <v>0.9188994335850791</v>
      </c>
      <c r="O162" s="146">
        <f t="shared" si="26"/>
        <v>0.7780202928460427</v>
      </c>
      <c r="P162" s="146">
        <f t="shared" si="26"/>
        <v>0.4579126378186081</v>
      </c>
    </row>
    <row r="163" spans="2:16" ht="12.75" customHeight="1">
      <c r="B163" s="151" t="s">
        <v>26</v>
      </c>
      <c r="C163" s="150">
        <f aca="true" t="shared" si="27" ref="C163:P163">100*SQRT(EXP($M26+$N26*LN(C$143*1000)))</f>
        <v>32.83772204493963</v>
      </c>
      <c r="D163" s="146">
        <f t="shared" si="27"/>
        <v>18.985620442079625</v>
      </c>
      <c r="E163" s="146">
        <f t="shared" si="27"/>
        <v>12.543649444914355</v>
      </c>
      <c r="F163" s="146">
        <f t="shared" si="27"/>
        <v>9.843060171824893</v>
      </c>
      <c r="G163" s="146">
        <f t="shared" si="27"/>
        <v>8.287490096882252</v>
      </c>
      <c r="H163" s="146">
        <f t="shared" si="27"/>
        <v>4.791536428183734</v>
      </c>
      <c r="I163" s="146">
        <f t="shared" si="27"/>
        <v>3.1657302662841107</v>
      </c>
      <c r="J163" s="146">
        <f t="shared" si="27"/>
        <v>2.4841632920023384</v>
      </c>
      <c r="K163" s="146">
        <f t="shared" si="27"/>
        <v>2.091572978537519</v>
      </c>
      <c r="L163" s="146">
        <f t="shared" si="27"/>
        <v>1.2092742195417505</v>
      </c>
      <c r="M163" s="146">
        <f t="shared" si="27"/>
        <v>0.7989579239182653</v>
      </c>
      <c r="N163" s="146">
        <f t="shared" si="27"/>
        <v>0.6269460059785231</v>
      </c>
      <c r="O163" s="146">
        <f t="shared" si="27"/>
        <v>0.5278651887854505</v>
      </c>
      <c r="P163" s="146">
        <f t="shared" si="27"/>
        <v>0.30519315880535214</v>
      </c>
    </row>
    <row r="164" spans="2:16" ht="12.75" customHeight="1">
      <c r="B164" s="151" t="s">
        <v>27</v>
      </c>
      <c r="C164" s="150">
        <f aca="true" t="shared" si="28" ref="C164:P164">100*SQRT(EXP($M27+$N27*LN(C$143*1000)))</f>
        <v>33.40379763298833</v>
      </c>
      <c r="D164" s="146">
        <f t="shared" si="28"/>
        <v>19.790315462464633</v>
      </c>
      <c r="E164" s="146">
        <f t="shared" si="28"/>
        <v>13.319081625916116</v>
      </c>
      <c r="F164" s="146">
        <f t="shared" si="28"/>
        <v>10.565093483778394</v>
      </c>
      <c r="G164" s="146">
        <f t="shared" si="28"/>
        <v>8.963876078391909</v>
      </c>
      <c r="H164" s="146">
        <f t="shared" si="28"/>
        <v>5.310711593541234</v>
      </c>
      <c r="I164" s="146">
        <f t="shared" si="28"/>
        <v>3.574162389691677</v>
      </c>
      <c r="J164" s="146">
        <f t="shared" si="28"/>
        <v>2.835132393799717</v>
      </c>
      <c r="K164" s="146">
        <f t="shared" si="28"/>
        <v>2.4054472857126608</v>
      </c>
      <c r="L164" s="146">
        <f t="shared" si="28"/>
        <v>1.425124207002452</v>
      </c>
      <c r="M164" s="146">
        <f t="shared" si="28"/>
        <v>0.9591229445602149</v>
      </c>
      <c r="N164" s="146">
        <f t="shared" si="28"/>
        <v>0.7608049756222204</v>
      </c>
      <c r="O164" s="146">
        <f t="shared" si="28"/>
        <v>0.6454994015691956</v>
      </c>
      <c r="P164" s="146">
        <f t="shared" si="28"/>
        <v>0.3824306723517794</v>
      </c>
    </row>
    <row r="165" spans="2:16" ht="12.75" customHeight="1">
      <c r="B165" s="151" t="s">
        <v>28</v>
      </c>
      <c r="C165" s="150">
        <f aca="true" t="shared" si="29" ref="C165:P165">100*SQRT(EXP($M28+$N28*LN(C$143*1000)))</f>
        <v>26.329634748041407</v>
      </c>
      <c r="D165" s="146">
        <f t="shared" si="29"/>
        <v>15.280869166448962</v>
      </c>
      <c r="E165" s="146">
        <f t="shared" si="29"/>
        <v>10.125032966370497</v>
      </c>
      <c r="F165" s="146">
        <f t="shared" si="29"/>
        <v>7.958540969211812</v>
      </c>
      <c r="G165" s="146">
        <f t="shared" si="29"/>
        <v>6.70879983680356</v>
      </c>
      <c r="H165" s="146">
        <f t="shared" si="29"/>
        <v>3.8935706306262134</v>
      </c>
      <c r="I165" s="146">
        <f t="shared" si="29"/>
        <v>2.579861823471365</v>
      </c>
      <c r="J165" s="146">
        <f t="shared" si="29"/>
        <v>2.027838930025963</v>
      </c>
      <c r="K165" s="146">
        <f t="shared" si="29"/>
        <v>1.7094044669056234</v>
      </c>
      <c r="L165" s="146">
        <f t="shared" si="29"/>
        <v>0.9920831132407333</v>
      </c>
      <c r="M165" s="146">
        <f t="shared" si="29"/>
        <v>0.6573496649651751</v>
      </c>
      <c r="N165" s="146">
        <f t="shared" si="29"/>
        <v>0.5166940450563632</v>
      </c>
      <c r="O165" s="146">
        <f t="shared" si="29"/>
        <v>0.4355568361790822</v>
      </c>
      <c r="P165" s="146">
        <f t="shared" si="29"/>
        <v>0.2527831127129516</v>
      </c>
    </row>
    <row r="166" spans="2:16" ht="12.75" customHeight="1">
      <c r="B166" s="151" t="s">
        <v>29</v>
      </c>
      <c r="C166" s="150">
        <f aca="true" t="shared" si="30" ref="C166:P166">100*SQRT(EXP($M29+$N29*LN(C$143*1000)))</f>
        <v>24.27415494196803</v>
      </c>
      <c r="D166" s="146">
        <f t="shared" si="30"/>
        <v>13.967114919774737</v>
      </c>
      <c r="E166" s="146">
        <f t="shared" si="30"/>
        <v>9.19444275271154</v>
      </c>
      <c r="F166" s="146">
        <f t="shared" si="30"/>
        <v>7.199580062836146</v>
      </c>
      <c r="G166" s="146">
        <f t="shared" si="30"/>
        <v>6.052629910934625</v>
      </c>
      <c r="H166" s="146">
        <f t="shared" si="30"/>
        <v>3.4826249455436655</v>
      </c>
      <c r="I166" s="146">
        <f t="shared" si="30"/>
        <v>2.2925848233432338</v>
      </c>
      <c r="J166" s="146">
        <f t="shared" si="30"/>
        <v>1.795176546358394</v>
      </c>
      <c r="K166" s="146">
        <f t="shared" si="30"/>
        <v>1.5091906979386875</v>
      </c>
      <c r="L166" s="146">
        <f t="shared" si="30"/>
        <v>0.8683737895040275</v>
      </c>
      <c r="M166" s="146">
        <f t="shared" si="30"/>
        <v>0.5716436888656128</v>
      </c>
      <c r="N166" s="146">
        <f t="shared" si="30"/>
        <v>0.44761761164799585</v>
      </c>
      <c r="O166" s="146">
        <f t="shared" si="30"/>
        <v>0.3763085792887926</v>
      </c>
      <c r="P166" s="146">
        <f t="shared" si="30"/>
        <v>0.2165243315282885</v>
      </c>
    </row>
    <row r="167" spans="2:16" ht="12.75" customHeight="1">
      <c r="B167" s="151" t="s">
        <v>154</v>
      </c>
      <c r="C167" s="150">
        <f aca="true" t="shared" si="31" ref="C167:P167">100*SQRT(EXP($M30+$N30*LN(C$143*1000)))</f>
        <v>50.89368755541939</v>
      </c>
      <c r="D167" s="146">
        <f t="shared" si="31"/>
        <v>29.848571763230076</v>
      </c>
      <c r="E167" s="146">
        <f t="shared" si="31"/>
        <v>19.935114629241426</v>
      </c>
      <c r="F167" s="146">
        <f t="shared" si="31"/>
        <v>15.742438035741749</v>
      </c>
      <c r="G167" s="146">
        <f t="shared" si="31"/>
        <v>13.314164524634192</v>
      </c>
      <c r="H167" s="146">
        <f t="shared" si="31"/>
        <v>7.808606810977246</v>
      </c>
      <c r="I167" s="146">
        <f t="shared" si="31"/>
        <v>5.2151732118475564</v>
      </c>
      <c r="J167" s="146">
        <f t="shared" si="31"/>
        <v>4.118338051226671</v>
      </c>
      <c r="K167" s="146">
        <f t="shared" si="31"/>
        <v>3.4830837674318147</v>
      </c>
      <c r="L167" s="146">
        <f t="shared" si="31"/>
        <v>2.0427892098862</v>
      </c>
      <c r="M167" s="146">
        <f t="shared" si="31"/>
        <v>1.364327827324226</v>
      </c>
      <c r="N167" s="146">
        <f t="shared" si="31"/>
        <v>1.0773876489571546</v>
      </c>
      <c r="O167" s="146">
        <f t="shared" si="31"/>
        <v>0.9112004368355462</v>
      </c>
      <c r="P167" s="146">
        <f t="shared" si="31"/>
        <v>0.5344087437161193</v>
      </c>
    </row>
    <row r="168" spans="2:16" ht="12.75" customHeight="1">
      <c r="B168" s="149" t="s">
        <v>30</v>
      </c>
      <c r="C168" s="150">
        <f aca="true" t="shared" si="32" ref="C168:P168">100*SQRT(EXP($M31+$N31*LN(C$143*1000)))</f>
        <v>23.55766266657424</v>
      </c>
      <c r="D168" s="146">
        <f t="shared" si="32"/>
        <v>13.959461319872958</v>
      </c>
      <c r="E168" s="146">
        <f t="shared" si="32"/>
        <v>9.396160556213404</v>
      </c>
      <c r="F168" s="146">
        <f t="shared" si="32"/>
        <v>7.453919721393746</v>
      </c>
      <c r="G168" s="146">
        <f t="shared" si="32"/>
        <v>6.324587401696681</v>
      </c>
      <c r="H168" s="146">
        <f t="shared" si="32"/>
        <v>3.7477331451651787</v>
      </c>
      <c r="I168" s="146">
        <f t="shared" si="32"/>
        <v>2.5226118362950687</v>
      </c>
      <c r="J168" s="146">
        <f t="shared" si="32"/>
        <v>2.0011733519758765</v>
      </c>
      <c r="K168" s="146">
        <f t="shared" si="32"/>
        <v>1.6979785459979704</v>
      </c>
      <c r="L168" s="146">
        <f t="shared" si="32"/>
        <v>1.0061637340815044</v>
      </c>
      <c r="M168" s="146">
        <f t="shared" si="32"/>
        <v>0.6772522072760809</v>
      </c>
      <c r="N168" s="146">
        <f t="shared" si="32"/>
        <v>0.5372602515646036</v>
      </c>
      <c r="O168" s="146">
        <f t="shared" si="32"/>
        <v>0.45586074783248814</v>
      </c>
      <c r="P168" s="146">
        <f t="shared" si="32"/>
        <v>0.2701274131769104</v>
      </c>
    </row>
    <row r="169" spans="2:16" ht="12.75" customHeight="1">
      <c r="B169" s="151" t="s">
        <v>31</v>
      </c>
      <c r="C169" s="150">
        <f aca="true" t="shared" si="33" ref="C169:P169">100*SQRT(EXP($M32+$N32*LN(C$143*1000)))</f>
        <v>22.190527592714346</v>
      </c>
      <c r="D169" s="146">
        <f t="shared" si="33"/>
        <v>13.101838022750522</v>
      </c>
      <c r="E169" s="146">
        <f t="shared" si="33"/>
        <v>8.794778923520264</v>
      </c>
      <c r="F169" s="146">
        <f t="shared" si="33"/>
        <v>6.965682071372095</v>
      </c>
      <c r="G169" s="146">
        <f t="shared" si="33"/>
        <v>5.903609568312932</v>
      </c>
      <c r="H169" s="146">
        <f t="shared" si="33"/>
        <v>3.4856375537006796</v>
      </c>
      <c r="I169" s="146">
        <f t="shared" si="33"/>
        <v>2.3397794751458734</v>
      </c>
      <c r="J169" s="146">
        <f t="shared" si="33"/>
        <v>1.8531631190183906</v>
      </c>
      <c r="K169" s="146">
        <f t="shared" si="33"/>
        <v>1.5706073589038492</v>
      </c>
      <c r="L169" s="146">
        <f t="shared" si="33"/>
        <v>0.9273255504053189</v>
      </c>
      <c r="M169" s="146">
        <f t="shared" si="33"/>
        <v>0.6224793186867971</v>
      </c>
      <c r="N169" s="146">
        <f t="shared" si="33"/>
        <v>0.49301899089022</v>
      </c>
      <c r="O169" s="146">
        <f t="shared" si="33"/>
        <v>0.41784732667337593</v>
      </c>
      <c r="P169" s="146">
        <f t="shared" si="33"/>
        <v>0.24670742817810773</v>
      </c>
    </row>
    <row r="170" spans="2:16" ht="12.75" customHeight="1">
      <c r="B170" s="151" t="s">
        <v>32</v>
      </c>
      <c r="C170" s="150">
        <f aca="true" t="shared" si="34" ref="C170:P170">100*SQRT(EXP($M33+$N33*LN(C$143*1000)))</f>
        <v>22.447337349127647</v>
      </c>
      <c r="D170" s="146">
        <f t="shared" si="34"/>
        <v>13.318594927213297</v>
      </c>
      <c r="E170" s="146">
        <f t="shared" si="34"/>
        <v>8.973494933124226</v>
      </c>
      <c r="F170" s="146">
        <f t="shared" si="34"/>
        <v>7.1226635726485314</v>
      </c>
      <c r="G170" s="146">
        <f t="shared" si="34"/>
        <v>6.045953927938436</v>
      </c>
      <c r="H170" s="146">
        <f t="shared" si="34"/>
        <v>3.5872232889989317</v>
      </c>
      <c r="I170" s="146">
        <f t="shared" si="34"/>
        <v>2.416916362704663</v>
      </c>
      <c r="J170" s="146">
        <f t="shared" si="34"/>
        <v>1.918414426382378</v>
      </c>
      <c r="K170" s="146">
        <f t="shared" si="34"/>
        <v>1.6284140221278756</v>
      </c>
      <c r="L170" s="146">
        <f t="shared" si="34"/>
        <v>0.9661808167799553</v>
      </c>
      <c r="M170" s="146">
        <f t="shared" si="34"/>
        <v>0.650970970379292</v>
      </c>
      <c r="N170" s="146">
        <f t="shared" si="34"/>
        <v>0.5167047234246269</v>
      </c>
      <c r="O170" s="146">
        <f t="shared" si="34"/>
        <v>0.4385961684572213</v>
      </c>
      <c r="P170" s="146">
        <f t="shared" si="34"/>
        <v>0.2602306284017487</v>
      </c>
    </row>
    <row r="171" spans="2:16" ht="12.75" customHeight="1">
      <c r="B171" s="151" t="s">
        <v>33</v>
      </c>
      <c r="C171" s="150">
        <f aca="true" t="shared" si="35" ref="C171:P171">100*SQRT(EXP($M34+$N34*LN(C$143*1000)))</f>
        <v>53.446870808579305</v>
      </c>
      <c r="D171" s="146">
        <f t="shared" si="35"/>
        <v>32.76291421694745</v>
      </c>
      <c r="E171" s="146">
        <f t="shared" si="35"/>
        <v>22.625719777557855</v>
      </c>
      <c r="F171" s="146">
        <f t="shared" si="35"/>
        <v>18.22015480470662</v>
      </c>
      <c r="G171" s="146">
        <f t="shared" si="35"/>
        <v>15.625081214166467</v>
      </c>
      <c r="H171" s="146">
        <f t="shared" si="35"/>
        <v>9.578169642260875</v>
      </c>
      <c r="I171" s="146">
        <f t="shared" si="35"/>
        <v>6.614581989645048</v>
      </c>
      <c r="J171" s="146">
        <f t="shared" si="35"/>
        <v>5.326624257907498</v>
      </c>
      <c r="K171" s="146">
        <f t="shared" si="35"/>
        <v>4.567959905897956</v>
      </c>
      <c r="L171" s="146">
        <f t="shared" si="35"/>
        <v>2.8001579190556973</v>
      </c>
      <c r="M171" s="146">
        <f t="shared" si="35"/>
        <v>1.9337592495569735</v>
      </c>
      <c r="N171" s="146">
        <f t="shared" si="35"/>
        <v>1.5572274927982115</v>
      </c>
      <c r="O171" s="146">
        <f t="shared" si="35"/>
        <v>1.335433551729183</v>
      </c>
      <c r="P171" s="146">
        <f t="shared" si="35"/>
        <v>0.818620327735136</v>
      </c>
    </row>
    <row r="172" spans="2:16" ht="12.75" customHeight="1">
      <c r="B172" s="151" t="s">
        <v>34</v>
      </c>
      <c r="C172" s="150">
        <f aca="true" t="shared" si="36" ref="C172:P172">100*SQRT(EXP($M35+$N35*LN(C$143*1000)))</f>
        <v>55.3049474277703</v>
      </c>
      <c r="D172" s="146">
        <f t="shared" si="36"/>
        <v>32.62201212696792</v>
      </c>
      <c r="E172" s="146">
        <f t="shared" si="36"/>
        <v>21.882017666627995</v>
      </c>
      <c r="F172" s="146">
        <f t="shared" si="36"/>
        <v>17.323721367870306</v>
      </c>
      <c r="G172" s="146">
        <f t="shared" si="36"/>
        <v>14.6779020036838</v>
      </c>
      <c r="H172" s="146">
        <f t="shared" si="36"/>
        <v>8.657863707184148</v>
      </c>
      <c r="I172" s="146">
        <f t="shared" si="36"/>
        <v>5.807475205959027</v>
      </c>
      <c r="J172" s="146">
        <f t="shared" si="36"/>
        <v>4.597705926921179</v>
      </c>
      <c r="K172" s="146">
        <f t="shared" si="36"/>
        <v>3.895506952811343</v>
      </c>
      <c r="L172" s="146">
        <f t="shared" si="36"/>
        <v>2.2977921680744458</v>
      </c>
      <c r="M172" s="146">
        <f t="shared" si="36"/>
        <v>1.5413006598228434</v>
      </c>
      <c r="N172" s="146">
        <f t="shared" si="36"/>
        <v>1.2202285722311186</v>
      </c>
      <c r="O172" s="146">
        <f t="shared" si="36"/>
        <v>1.0338653586590891</v>
      </c>
      <c r="P172" s="146">
        <f t="shared" si="36"/>
        <v>0.6098327516155203</v>
      </c>
    </row>
    <row r="173" spans="2:16" ht="12.75" customHeight="1">
      <c r="B173" s="151" t="s">
        <v>35</v>
      </c>
      <c r="C173" s="150">
        <f aca="true" t="shared" si="37" ref="C173:P173">100*SQRT(EXP($M36+$N36*LN(C$143*1000)))</f>
        <v>53.30667912155157</v>
      </c>
      <c r="D173" s="146">
        <f t="shared" si="37"/>
        <v>31.459169681188087</v>
      </c>
      <c r="E173" s="146">
        <f t="shared" si="37"/>
        <v>21.110058745163816</v>
      </c>
      <c r="F173" s="146">
        <f t="shared" si="37"/>
        <v>16.716298502135206</v>
      </c>
      <c r="G173" s="146">
        <f t="shared" si="37"/>
        <v>14.165490848626789</v>
      </c>
      <c r="H173" s="146">
        <f t="shared" si="37"/>
        <v>8.35982634011242</v>
      </c>
      <c r="I173" s="146">
        <f t="shared" si="37"/>
        <v>5.609697488127611</v>
      </c>
      <c r="J173" s="146">
        <f t="shared" si="37"/>
        <v>4.442118274052749</v>
      </c>
      <c r="K173" s="146">
        <f t="shared" si="37"/>
        <v>3.7642774655869258</v>
      </c>
      <c r="L173" s="146">
        <f t="shared" si="37"/>
        <v>2.2215047995570023</v>
      </c>
      <c r="M173" s="146">
        <f t="shared" si="37"/>
        <v>1.4906972210825564</v>
      </c>
      <c r="N173" s="146">
        <f t="shared" si="37"/>
        <v>1.180429672164139</v>
      </c>
      <c r="O173" s="146">
        <f t="shared" si="37"/>
        <v>1.000303130286457</v>
      </c>
      <c r="P173" s="146">
        <f t="shared" si="37"/>
        <v>0.5903332645530087</v>
      </c>
    </row>
    <row r="174" spans="2:16" ht="12.75" customHeight="1">
      <c r="B174" s="151" t="s">
        <v>36</v>
      </c>
      <c r="C174" s="150">
        <f aca="true" t="shared" si="38" ref="C174:P174">100*SQRT(EXP($M37+$N37*LN(C$143*1000)))</f>
        <v>22.29040705402324</v>
      </c>
      <c r="D174" s="146">
        <f t="shared" si="38"/>
        <v>13.038379250063011</v>
      </c>
      <c r="E174" s="146">
        <f t="shared" si="38"/>
        <v>8.69052081977184</v>
      </c>
      <c r="F174" s="146">
        <f t="shared" si="38"/>
        <v>6.8546990938838706</v>
      </c>
      <c r="G174" s="146">
        <f t="shared" si="38"/>
        <v>5.792526100858956</v>
      </c>
      <c r="H174" s="146">
        <f t="shared" si="38"/>
        <v>3.388235662805276</v>
      </c>
      <c r="I174" s="146">
        <f t="shared" si="38"/>
        <v>2.258373683198422</v>
      </c>
      <c r="J174" s="146">
        <f t="shared" si="38"/>
        <v>1.7813054431273796</v>
      </c>
      <c r="K174" s="146">
        <f t="shared" si="38"/>
        <v>1.5052824539189456</v>
      </c>
      <c r="L174" s="146">
        <f t="shared" si="38"/>
        <v>0.8804883403472115</v>
      </c>
      <c r="M174" s="146">
        <f t="shared" si="38"/>
        <v>0.5868752631441382</v>
      </c>
      <c r="N174" s="146">
        <f t="shared" si="38"/>
        <v>0.46290129417152587</v>
      </c>
      <c r="O174" s="146">
        <f t="shared" si="38"/>
        <v>0.39117221513084593</v>
      </c>
      <c r="P174" s="146">
        <f t="shared" si="38"/>
        <v>0.22880926672187693</v>
      </c>
    </row>
    <row r="175" spans="2:16" ht="12.75" customHeight="1">
      <c r="B175" s="151" t="s">
        <v>37</v>
      </c>
      <c r="C175" s="150">
        <f aca="true" t="shared" si="39" ref="C175:P175">100*SQRT(EXP($M38+$N38*LN(C$143*1000)))</f>
        <v>57.12123859132001</v>
      </c>
      <c r="D175" s="146">
        <f t="shared" si="39"/>
        <v>33.58855966053271</v>
      </c>
      <c r="E175" s="146">
        <f t="shared" si="39"/>
        <v>22.477318442898603</v>
      </c>
      <c r="F175" s="146">
        <f t="shared" si="39"/>
        <v>17.770498619817097</v>
      </c>
      <c r="G175" s="146">
        <f t="shared" si="39"/>
        <v>15.041724012272134</v>
      </c>
      <c r="H175" s="146">
        <f t="shared" si="39"/>
        <v>8.844868508510308</v>
      </c>
      <c r="I175" s="146">
        <f t="shared" si="39"/>
        <v>5.918947643502463</v>
      </c>
      <c r="J175" s="146">
        <f t="shared" si="39"/>
        <v>4.679501747365294</v>
      </c>
      <c r="K175" s="146">
        <f t="shared" si="39"/>
        <v>3.960934091085084</v>
      </c>
      <c r="L175" s="146">
        <f t="shared" si="39"/>
        <v>2.3291174055540522</v>
      </c>
      <c r="M175" s="146">
        <f t="shared" si="39"/>
        <v>1.558635265835808</v>
      </c>
      <c r="N175" s="146">
        <f t="shared" si="39"/>
        <v>1.2322522328762997</v>
      </c>
      <c r="O175" s="146">
        <f t="shared" si="39"/>
        <v>1.0430319597088586</v>
      </c>
      <c r="P175" s="146">
        <f t="shared" si="39"/>
        <v>0.6133260074624329</v>
      </c>
    </row>
    <row r="176" spans="2:16" ht="12.75" customHeight="1">
      <c r="B176" s="151" t="s">
        <v>38</v>
      </c>
      <c r="C176" s="150">
        <f aca="true" t="shared" si="40" ref="C176:P176">100*SQRT(EXP($M39+$N39*LN(C$143*1000)))</f>
        <v>55.795864905130344</v>
      </c>
      <c r="D176" s="146">
        <f t="shared" si="40"/>
        <v>33.50952689233403</v>
      </c>
      <c r="E176" s="146">
        <f t="shared" si="40"/>
        <v>22.7855835292413</v>
      </c>
      <c r="F176" s="146">
        <f t="shared" si="40"/>
        <v>18.183361546738286</v>
      </c>
      <c r="G176" s="146">
        <f t="shared" si="40"/>
        <v>15.493588388644358</v>
      </c>
      <c r="H176" s="146">
        <f t="shared" si="40"/>
        <v>9.305041111035713</v>
      </c>
      <c r="I176" s="146">
        <f t="shared" si="40"/>
        <v>6.327179496140027</v>
      </c>
      <c r="J176" s="146">
        <f t="shared" si="40"/>
        <v>5.049218607975419</v>
      </c>
      <c r="K176" s="146">
        <f t="shared" si="40"/>
        <v>4.302313111641777</v>
      </c>
      <c r="L176" s="146">
        <f t="shared" si="40"/>
        <v>2.5838559391261526</v>
      </c>
      <c r="M176" s="146">
        <f t="shared" si="40"/>
        <v>1.756953045551769</v>
      </c>
      <c r="N176" s="146">
        <f t="shared" si="40"/>
        <v>1.4020844542739912</v>
      </c>
      <c r="O176" s="146">
        <f t="shared" si="40"/>
        <v>1.1946811575406966</v>
      </c>
      <c r="P176" s="146">
        <f t="shared" si="40"/>
        <v>0.7174940373169789</v>
      </c>
    </row>
    <row r="177" spans="2:16" ht="12.75" customHeight="1">
      <c r="B177" s="151" t="s">
        <v>39</v>
      </c>
      <c r="C177" s="150">
        <f aca="true" t="shared" si="41" ref="C177:P177">100*SQRT(EXP($M40+$N40*LN(C$143*1000)))</f>
        <v>53.724553145078325</v>
      </c>
      <c r="D177" s="146">
        <f t="shared" si="41"/>
        <v>31.71885582878607</v>
      </c>
      <c r="E177" s="146">
        <f t="shared" si="41"/>
        <v>21.290955999929835</v>
      </c>
      <c r="F177" s="146">
        <f t="shared" si="41"/>
        <v>16.862621012441</v>
      </c>
      <c r="G177" s="146">
        <f t="shared" si="41"/>
        <v>14.291335407488354</v>
      </c>
      <c r="H177" s="146">
        <f t="shared" si="41"/>
        <v>8.437572410641367</v>
      </c>
      <c r="I177" s="146">
        <f t="shared" si="41"/>
        <v>5.6636337675886015</v>
      </c>
      <c r="J177" s="146">
        <f t="shared" si="41"/>
        <v>4.485646852890248</v>
      </c>
      <c r="K177" s="146">
        <f t="shared" si="41"/>
        <v>3.801655961247225</v>
      </c>
      <c r="L177" s="146">
        <f t="shared" si="41"/>
        <v>2.244489163452308</v>
      </c>
      <c r="M177" s="146">
        <f t="shared" si="41"/>
        <v>1.5065902843195764</v>
      </c>
      <c r="N177" s="146">
        <f t="shared" si="41"/>
        <v>1.1932325155145898</v>
      </c>
      <c r="O177" s="146">
        <f t="shared" si="41"/>
        <v>1.0112832450992462</v>
      </c>
      <c r="P177" s="146">
        <f t="shared" si="41"/>
        <v>0.5970593625367063</v>
      </c>
    </row>
    <row r="178" spans="2:16" ht="12.75" customHeight="1">
      <c r="B178" s="151" t="s">
        <v>40</v>
      </c>
      <c r="C178" s="150">
        <f aca="true" t="shared" si="42" ref="C178:P178">100*SQRT(EXP($M41+$N41*LN(C$143*1000)))</f>
        <v>31.333364216916543</v>
      </c>
      <c r="D178" s="146">
        <f t="shared" si="42"/>
        <v>19.208221949171726</v>
      </c>
      <c r="E178" s="146">
        <f t="shared" si="42"/>
        <v>13.265453332787747</v>
      </c>
      <c r="F178" s="146">
        <f t="shared" si="42"/>
        <v>10.682688361814453</v>
      </c>
      <c r="G178" s="146">
        <f t="shared" si="42"/>
        <v>9.161298353903993</v>
      </c>
      <c r="H178" s="146">
        <f t="shared" si="42"/>
        <v>5.6161301705791375</v>
      </c>
      <c r="I178" s="146">
        <f t="shared" si="42"/>
        <v>3.8785741275699572</v>
      </c>
      <c r="J178" s="146">
        <f t="shared" si="42"/>
        <v>3.123421239635757</v>
      </c>
      <c r="K178" s="146">
        <f t="shared" si="42"/>
        <v>2.6785948341905645</v>
      </c>
      <c r="L178" s="146">
        <f t="shared" si="42"/>
        <v>1.642052980039067</v>
      </c>
      <c r="M178" s="146">
        <f t="shared" si="42"/>
        <v>1.1340236089687923</v>
      </c>
      <c r="N178" s="146">
        <f t="shared" si="42"/>
        <v>0.9132308188526764</v>
      </c>
      <c r="O178" s="146">
        <f t="shared" si="42"/>
        <v>0.7831717741945257</v>
      </c>
      <c r="P178" s="146">
        <f t="shared" si="42"/>
        <v>0.4801060351806498</v>
      </c>
    </row>
    <row r="179" spans="2:16" ht="12.75" customHeight="1">
      <c r="B179" s="149" t="s">
        <v>41</v>
      </c>
      <c r="C179" s="150">
        <f aca="true" t="shared" si="43" ref="C179:P179">100*SQRT(EXP($M42+$N42*LN(C$143*1000)))</f>
        <v>29.580143642962742</v>
      </c>
      <c r="D179" s="146">
        <f t="shared" si="43"/>
        <v>17.888379831677984</v>
      </c>
      <c r="E179" s="146">
        <f t="shared" si="43"/>
        <v>12.227442895120308</v>
      </c>
      <c r="F179" s="146">
        <f t="shared" si="43"/>
        <v>9.787666232920676</v>
      </c>
      <c r="G179" s="146">
        <f t="shared" si="43"/>
        <v>8.357959813032636</v>
      </c>
      <c r="H179" s="146">
        <f t="shared" si="43"/>
        <v>5.054416285398851</v>
      </c>
      <c r="I179" s="146">
        <f t="shared" si="43"/>
        <v>3.454901286724483</v>
      </c>
      <c r="J179" s="146">
        <f t="shared" si="43"/>
        <v>2.7655349489010828</v>
      </c>
      <c r="K179" s="146">
        <f t="shared" si="43"/>
        <v>2.3615670390054895</v>
      </c>
      <c r="L179" s="146">
        <f t="shared" si="43"/>
        <v>1.4281407386522786</v>
      </c>
      <c r="M179" s="146">
        <f t="shared" si="43"/>
        <v>0.9761928968626808</v>
      </c>
      <c r="N179" s="146">
        <f t="shared" si="43"/>
        <v>0.7814103353737936</v>
      </c>
      <c r="O179" s="146">
        <f t="shared" si="43"/>
        <v>0.6672679702313116</v>
      </c>
      <c r="P179" s="146">
        <f t="shared" si="43"/>
        <v>0.40352552188671326</v>
      </c>
    </row>
    <row r="180" spans="2:16" ht="12.75" customHeight="1">
      <c r="B180" s="151" t="s">
        <v>42</v>
      </c>
      <c r="C180" s="150">
        <f aca="true" t="shared" si="44" ref="C180:P180">100*SQRT(EXP($M43+$N43*LN(C$143*1000)))</f>
        <v>32.3097943118331</v>
      </c>
      <c r="D180" s="146">
        <f t="shared" si="44"/>
        <v>19.371546188824393</v>
      </c>
      <c r="E180" s="146">
        <f t="shared" si="44"/>
        <v>13.155254061392105</v>
      </c>
      <c r="F180" s="146">
        <f t="shared" si="44"/>
        <v>10.490289894687868</v>
      </c>
      <c r="G180" s="146">
        <f t="shared" si="44"/>
        <v>8.933758190123916</v>
      </c>
      <c r="H180" s="146">
        <f t="shared" si="44"/>
        <v>5.356292514570176</v>
      </c>
      <c r="I180" s="146">
        <f t="shared" si="44"/>
        <v>3.6374684895805793</v>
      </c>
      <c r="J180" s="146">
        <f t="shared" si="44"/>
        <v>2.900597644136624</v>
      </c>
      <c r="K180" s="146">
        <f t="shared" si="44"/>
        <v>2.4702118072715793</v>
      </c>
      <c r="L180" s="146">
        <f t="shared" si="44"/>
        <v>1.481031468628557</v>
      </c>
      <c r="M180" s="146">
        <f t="shared" si="44"/>
        <v>1.0057713025491721</v>
      </c>
      <c r="N180" s="146">
        <f t="shared" si="44"/>
        <v>0.8020242317070174</v>
      </c>
      <c r="O180" s="146">
        <f t="shared" si="44"/>
        <v>0.6830212149159686</v>
      </c>
      <c r="P180" s="146">
        <f t="shared" si="44"/>
        <v>0.4095097878059179</v>
      </c>
    </row>
    <row r="181" spans="2:16" ht="12.75" customHeight="1">
      <c r="B181" s="151" t="s">
        <v>43</v>
      </c>
      <c r="C181" s="150">
        <f aca="true" t="shared" si="45" ref="C181:P181">100*SQRT(EXP($M44+$N44*LN(C$143*1000)))</f>
        <v>19.91331681515647</v>
      </c>
      <c r="D181" s="146">
        <f t="shared" si="45"/>
        <v>11.64420745306681</v>
      </c>
      <c r="E181" s="146">
        <f t="shared" si="45"/>
        <v>7.759375491791899</v>
      </c>
      <c r="F181" s="146">
        <f t="shared" si="45"/>
        <v>6.119384293259557</v>
      </c>
      <c r="G181" s="146">
        <f t="shared" si="45"/>
        <v>5.17063168663862</v>
      </c>
      <c r="H181" s="146">
        <f t="shared" si="45"/>
        <v>3.0234997304314115</v>
      </c>
      <c r="I181" s="146">
        <f t="shared" si="45"/>
        <v>2.0147759993377647</v>
      </c>
      <c r="J181" s="146">
        <f t="shared" si="45"/>
        <v>1.5889408390953665</v>
      </c>
      <c r="K181" s="146">
        <f t="shared" si="45"/>
        <v>1.3425906034158235</v>
      </c>
      <c r="L181" s="146">
        <f t="shared" si="45"/>
        <v>0.7850728060939138</v>
      </c>
      <c r="M181" s="146">
        <f t="shared" si="45"/>
        <v>0.5231506494049117</v>
      </c>
      <c r="N181" s="146">
        <f t="shared" si="45"/>
        <v>0.4125795781327303</v>
      </c>
      <c r="O181" s="146">
        <f t="shared" si="45"/>
        <v>0.3486130201534981</v>
      </c>
      <c r="P181" s="146">
        <f t="shared" si="45"/>
        <v>0.2038496331468925</v>
      </c>
    </row>
    <row r="182" spans="2:16" ht="12.75" customHeight="1">
      <c r="B182" s="151" t="s">
        <v>44</v>
      </c>
      <c r="C182" s="150">
        <f aca="true" t="shared" si="46" ref="C182:P182">100*SQRT(EXP($M45+$N45*LN(C$143*1000)))</f>
        <v>15.150342074352213</v>
      </c>
      <c r="D182" s="146">
        <f t="shared" si="46"/>
        <v>9.237929169923797</v>
      </c>
      <c r="E182" s="146">
        <f t="shared" si="46"/>
        <v>6.354019354917992</v>
      </c>
      <c r="F182" s="146">
        <f t="shared" si="46"/>
        <v>5.1047780315550995</v>
      </c>
      <c r="G182" s="146">
        <f t="shared" si="46"/>
        <v>4.370412591397422</v>
      </c>
      <c r="H182" s="146">
        <f t="shared" si="46"/>
        <v>2.664861411348612</v>
      </c>
      <c r="I182" s="146">
        <f t="shared" si="46"/>
        <v>1.8329412008278978</v>
      </c>
      <c r="J182" s="146">
        <f t="shared" si="46"/>
        <v>1.4725730993998898</v>
      </c>
      <c r="K182" s="146">
        <f t="shared" si="46"/>
        <v>1.2607310201516917</v>
      </c>
      <c r="L182" s="146">
        <f t="shared" si="46"/>
        <v>0.768731412751621</v>
      </c>
      <c r="M182" s="146">
        <f t="shared" si="46"/>
        <v>0.528747751309891</v>
      </c>
      <c r="N182" s="146">
        <f t="shared" si="46"/>
        <v>0.42479252176526067</v>
      </c>
      <c r="O182" s="146">
        <f t="shared" si="46"/>
        <v>0.36368252926539046</v>
      </c>
      <c r="P182" s="146">
        <f t="shared" si="46"/>
        <v>0.2217556164213582</v>
      </c>
    </row>
    <row r="183" spans="2:16" ht="12.75" customHeight="1">
      <c r="B183" s="151" t="s">
        <v>45</v>
      </c>
      <c r="C183" s="150">
        <f aca="true" t="shared" si="47" ref="C183:P183">100*SQRT(EXP($M46+$N46*LN(C$143*1000)))</f>
        <v>30.26270337936389</v>
      </c>
      <c r="D183" s="146">
        <f t="shared" si="47"/>
        <v>17.80574490332161</v>
      </c>
      <c r="E183" s="146">
        <f t="shared" si="47"/>
        <v>11.920896960100897</v>
      </c>
      <c r="F183" s="146">
        <f t="shared" si="47"/>
        <v>9.427108570388503</v>
      </c>
      <c r="G183" s="146">
        <f t="shared" si="47"/>
        <v>7.981007540259269</v>
      </c>
      <c r="H183" s="146">
        <f t="shared" si="47"/>
        <v>4.695806007544127</v>
      </c>
      <c r="I183" s="146">
        <f t="shared" si="47"/>
        <v>3.1438291329285386</v>
      </c>
      <c r="J183" s="146">
        <f t="shared" si="47"/>
        <v>2.4861567600209207</v>
      </c>
      <c r="K183" s="146">
        <f t="shared" si="47"/>
        <v>2.1047849083142367</v>
      </c>
      <c r="L183" s="146">
        <f t="shared" si="47"/>
        <v>1.2383977295088646</v>
      </c>
      <c r="M183" s="146">
        <f t="shared" si="47"/>
        <v>0.8291038543601809</v>
      </c>
      <c r="N183" s="146">
        <f t="shared" si="47"/>
        <v>0.6556597273964554</v>
      </c>
      <c r="O183" s="146">
        <f t="shared" si="47"/>
        <v>0.5550827371005662</v>
      </c>
      <c r="P183" s="146">
        <f t="shared" si="47"/>
        <v>0.3265954628425518</v>
      </c>
    </row>
    <row r="184" spans="2:16" ht="12.75" customHeight="1">
      <c r="B184" s="149" t="s">
        <v>46</v>
      </c>
      <c r="C184" s="150">
        <f aca="true" t="shared" si="48" ref="C184:P184">100*SQRT(EXP($M47+$N47*LN(C$143*1000)))</f>
        <v>39.311596768289334</v>
      </c>
      <c r="D184" s="146">
        <f t="shared" si="48"/>
        <v>23.80501320459746</v>
      </c>
      <c r="E184" s="146">
        <f t="shared" si="48"/>
        <v>16.288067318103668</v>
      </c>
      <c r="F184" s="146">
        <f t="shared" si="48"/>
        <v>13.045730296822864</v>
      </c>
      <c r="G184" s="146">
        <f t="shared" si="48"/>
        <v>11.144759075699197</v>
      </c>
      <c r="H184" s="146">
        <f t="shared" si="48"/>
        <v>6.7486736426102585</v>
      </c>
      <c r="I184" s="146">
        <f t="shared" si="48"/>
        <v>4.617634514797008</v>
      </c>
      <c r="J184" s="146">
        <f t="shared" si="48"/>
        <v>3.698438452693957</v>
      </c>
      <c r="K184" s="146">
        <f t="shared" si="48"/>
        <v>3.1595169127184892</v>
      </c>
      <c r="L184" s="146">
        <f t="shared" si="48"/>
        <v>1.913235482921992</v>
      </c>
      <c r="M184" s="146">
        <f t="shared" si="48"/>
        <v>1.3090901514475748</v>
      </c>
      <c r="N184" s="146">
        <f t="shared" si="48"/>
        <v>1.048499905880813</v>
      </c>
      <c r="O184" s="146">
        <f t="shared" si="48"/>
        <v>0.8957167269340813</v>
      </c>
      <c r="P184" s="146">
        <f t="shared" si="48"/>
        <v>0.5423984336714709</v>
      </c>
    </row>
    <row r="185" spans="2:16" ht="12.75" customHeight="1">
      <c r="B185" s="151" t="s">
        <v>47</v>
      </c>
      <c r="C185" s="150">
        <f aca="true" t="shared" si="49" ref="C185:P185">100*SQRT(EXP($M48+$N48*LN(C$143*1000)))</f>
        <v>29.89405514471486</v>
      </c>
      <c r="D185" s="146">
        <f t="shared" si="49"/>
        <v>17.72149536025964</v>
      </c>
      <c r="E185" s="146">
        <f t="shared" si="49"/>
        <v>11.932119614770032</v>
      </c>
      <c r="F185" s="146">
        <f t="shared" si="49"/>
        <v>9.467408606599031</v>
      </c>
      <c r="G185" s="146">
        <f t="shared" si="49"/>
        <v>8.03405556962513</v>
      </c>
      <c r="H185" s="146">
        <f t="shared" si="49"/>
        <v>4.76266862464631</v>
      </c>
      <c r="I185" s="146">
        <f t="shared" si="49"/>
        <v>3.2067684221631874</v>
      </c>
      <c r="J185" s="146">
        <f t="shared" si="49"/>
        <v>2.5443750095982316</v>
      </c>
      <c r="K185" s="146">
        <f t="shared" si="49"/>
        <v>2.159160026412011</v>
      </c>
      <c r="L185" s="146">
        <f t="shared" si="49"/>
        <v>1.2799716935319627</v>
      </c>
      <c r="M185" s="146">
        <f t="shared" si="49"/>
        <v>0.8618220438097044</v>
      </c>
      <c r="N185" s="146">
        <f t="shared" si="49"/>
        <v>0.6838031882299399</v>
      </c>
      <c r="O185" s="146">
        <f t="shared" si="49"/>
        <v>0.5802762974756279</v>
      </c>
      <c r="P185" s="146">
        <f t="shared" si="49"/>
        <v>0.3439936021928772</v>
      </c>
    </row>
    <row r="186" spans="2:16" ht="12.75" customHeight="1">
      <c r="B186" s="151" t="s">
        <v>48</v>
      </c>
      <c r="C186" s="150">
        <f aca="true" t="shared" si="50" ref="C186:P186">100*SQRT(EXP($M49+$N49*LN(C$143*1000)))</f>
        <v>28.519747400503626</v>
      </c>
      <c r="D186" s="146">
        <f t="shared" si="50"/>
        <v>16.9510005405257</v>
      </c>
      <c r="E186" s="146">
        <f t="shared" si="50"/>
        <v>11.435904137467203</v>
      </c>
      <c r="F186" s="146">
        <f t="shared" si="50"/>
        <v>9.084183310382036</v>
      </c>
      <c r="G186" s="146">
        <f t="shared" si="50"/>
        <v>7.715173103126076</v>
      </c>
      <c r="H186" s="146">
        <f t="shared" si="50"/>
        <v>4.585591225784494</v>
      </c>
      <c r="I186" s="146">
        <f t="shared" si="50"/>
        <v>3.0936452126415817</v>
      </c>
      <c r="J186" s="146">
        <f t="shared" si="50"/>
        <v>2.4574567844485427</v>
      </c>
      <c r="K186" s="146">
        <f t="shared" si="50"/>
        <v>2.087111613413134</v>
      </c>
      <c r="L186" s="146">
        <f t="shared" si="50"/>
        <v>1.240495912894332</v>
      </c>
      <c r="M186" s="146">
        <f t="shared" si="50"/>
        <v>0.8368941000776761</v>
      </c>
      <c r="N186" s="146">
        <f t="shared" si="50"/>
        <v>0.6647921602958272</v>
      </c>
      <c r="O186" s="146">
        <f t="shared" si="50"/>
        <v>0.5646062413141413</v>
      </c>
      <c r="P186" s="146">
        <f t="shared" si="50"/>
        <v>0.3355794343932787</v>
      </c>
    </row>
    <row r="187" spans="2:16" ht="12.75" customHeight="1">
      <c r="B187" s="151" t="s">
        <v>49</v>
      </c>
      <c r="C187" s="150">
        <f aca="true" t="shared" si="51" ref="C187:P187">100*SQRT(EXP($M50+$N50*LN(C$143*1000)))</f>
        <v>48.71765199345613</v>
      </c>
      <c r="D187" s="146">
        <f t="shared" si="51"/>
        <v>28.345485936537134</v>
      </c>
      <c r="E187" s="146">
        <f t="shared" si="51"/>
        <v>18.817422138520417</v>
      </c>
      <c r="F187" s="146">
        <f t="shared" si="51"/>
        <v>14.807487989422633</v>
      </c>
      <c r="G187" s="146">
        <f t="shared" si="51"/>
        <v>12.492125791459863</v>
      </c>
      <c r="H187" s="146">
        <f t="shared" si="51"/>
        <v>7.268317774979007</v>
      </c>
      <c r="I187" s="146">
        <f t="shared" si="51"/>
        <v>4.825142321246805</v>
      </c>
      <c r="J187" s="146">
        <f t="shared" si="51"/>
        <v>3.7969194953041927</v>
      </c>
      <c r="K187" s="146">
        <f t="shared" si="51"/>
        <v>3.2032169122316954</v>
      </c>
      <c r="L187" s="146">
        <f t="shared" si="51"/>
        <v>1.8637339079793405</v>
      </c>
      <c r="M187" s="146">
        <f t="shared" si="51"/>
        <v>1.2372575929317826</v>
      </c>
      <c r="N187" s="146">
        <f t="shared" si="51"/>
        <v>0.9736018468574261</v>
      </c>
      <c r="O187" s="146">
        <f t="shared" si="51"/>
        <v>0.8213652950742559</v>
      </c>
      <c r="P187" s="146">
        <f t="shared" si="51"/>
        <v>0.4778965624906197</v>
      </c>
    </row>
    <row r="188" spans="2:16" ht="12.75" customHeight="1">
      <c r="B188" s="151" t="s">
        <v>50</v>
      </c>
      <c r="C188" s="150">
        <f aca="true" t="shared" si="52" ref="C188:P188">100*SQRT(EXP($M51+$N51*LN(C$143*1000)))</f>
        <v>27.306951615844977</v>
      </c>
      <c r="D188" s="146">
        <f t="shared" si="52"/>
        <v>16.038714649931602</v>
      </c>
      <c r="E188" s="146">
        <f t="shared" si="52"/>
        <v>10.723742838339763</v>
      </c>
      <c r="F188" s="146">
        <f t="shared" si="52"/>
        <v>8.473862098084266</v>
      </c>
      <c r="G188" s="146">
        <f t="shared" si="52"/>
        <v>7.170067114033599</v>
      </c>
      <c r="H188" s="146">
        <f t="shared" si="52"/>
        <v>4.211332780042537</v>
      </c>
      <c r="I188" s="146">
        <f t="shared" si="52"/>
        <v>2.815764899217736</v>
      </c>
      <c r="J188" s="146">
        <f t="shared" si="52"/>
        <v>2.225007053627859</v>
      </c>
      <c r="K188" s="146">
        <f t="shared" si="52"/>
        <v>1.882665745447593</v>
      </c>
      <c r="L188" s="146">
        <f t="shared" si="52"/>
        <v>1.1057821135521269</v>
      </c>
      <c r="M188" s="146">
        <f t="shared" si="52"/>
        <v>0.7393437242191604</v>
      </c>
      <c r="N188" s="146">
        <f t="shared" si="52"/>
        <v>0.5842266880662305</v>
      </c>
      <c r="O188" s="146">
        <f t="shared" si="52"/>
        <v>0.4943371174510218</v>
      </c>
      <c r="P188" s="146">
        <f t="shared" si="52"/>
        <v>0.2903484826576577</v>
      </c>
    </row>
    <row r="189" spans="2:16" ht="12.75" customHeight="1">
      <c r="B189" s="149" t="s">
        <v>51</v>
      </c>
      <c r="C189" s="150">
        <f aca="true" t="shared" si="53" ref="C189:P189">100*SQRT(EXP($M52+$N52*LN(C$143*1000)))</f>
        <v>42.58469104210004</v>
      </c>
      <c r="D189" s="146">
        <f t="shared" si="53"/>
        <v>25.742170173124684</v>
      </c>
      <c r="E189" s="146">
        <f t="shared" si="53"/>
        <v>17.590343844485716</v>
      </c>
      <c r="F189" s="146">
        <f t="shared" si="53"/>
        <v>14.077923330835421</v>
      </c>
      <c r="G189" s="146">
        <f t="shared" si="53"/>
        <v>12.019973237931476</v>
      </c>
      <c r="H189" s="146">
        <f t="shared" si="53"/>
        <v>7.2659960421302126</v>
      </c>
      <c r="I189" s="146">
        <f t="shared" si="53"/>
        <v>4.965058031011709</v>
      </c>
      <c r="J189" s="146">
        <f t="shared" si="53"/>
        <v>3.973640703768465</v>
      </c>
      <c r="K189" s="146">
        <f t="shared" si="53"/>
        <v>3.3927628240334897</v>
      </c>
      <c r="L189" s="146">
        <f t="shared" si="53"/>
        <v>2.0509031728556666</v>
      </c>
      <c r="M189" s="146">
        <f t="shared" si="53"/>
        <v>1.4014394186525119</v>
      </c>
      <c r="N189" s="146">
        <f t="shared" si="53"/>
        <v>1.1216015367877787</v>
      </c>
      <c r="O189" s="146">
        <f t="shared" si="53"/>
        <v>0.957642696226553</v>
      </c>
      <c r="P189" s="146">
        <f t="shared" si="53"/>
        <v>0.5788888130465155</v>
      </c>
    </row>
    <row r="190" spans="2:16" ht="12.75" customHeight="1">
      <c r="B190" s="151" t="s">
        <v>52</v>
      </c>
      <c r="C190" s="150">
        <f aca="true" t="shared" si="54" ref="C190:P190">100*SQRT(EXP($M53+$N53*LN(C$143*1000)))</f>
        <v>25.326129741845993</v>
      </c>
      <c r="D190" s="146">
        <f t="shared" si="54"/>
        <v>15.20463270809905</v>
      </c>
      <c r="E190" s="146">
        <f t="shared" si="54"/>
        <v>10.335878142458862</v>
      </c>
      <c r="F190" s="146">
        <f t="shared" si="54"/>
        <v>8.246904451196734</v>
      </c>
      <c r="G190" s="146">
        <f t="shared" si="54"/>
        <v>7.0261728136881345</v>
      </c>
      <c r="H190" s="146">
        <f t="shared" si="54"/>
        <v>4.218188016278092</v>
      </c>
      <c r="I190" s="146">
        <f t="shared" si="54"/>
        <v>2.86746007978259</v>
      </c>
      <c r="J190" s="146">
        <f t="shared" si="54"/>
        <v>2.2879206749202545</v>
      </c>
      <c r="K190" s="146">
        <f t="shared" si="54"/>
        <v>1.9492557651334201</v>
      </c>
      <c r="L190" s="146">
        <f t="shared" si="54"/>
        <v>1.1702426807846709</v>
      </c>
      <c r="M190" s="146">
        <f t="shared" si="54"/>
        <v>0.7955131819298636</v>
      </c>
      <c r="N190" s="146">
        <f t="shared" si="54"/>
        <v>0.6347328316587858</v>
      </c>
      <c r="O190" s="146">
        <f t="shared" si="54"/>
        <v>0.540777766026995</v>
      </c>
      <c r="P190" s="146">
        <f t="shared" si="54"/>
        <v>0.3246578688871338</v>
      </c>
    </row>
    <row r="191" spans="2:16" ht="12.75" customHeight="1">
      <c r="B191" s="151" t="s">
        <v>53</v>
      </c>
      <c r="C191" s="150">
        <f aca="true" t="shared" si="55" ref="C191:P191">100*SQRT(EXP($M54+$N54*LN(C$143*1000)))</f>
        <v>32.81296783334267</v>
      </c>
      <c r="D191" s="146">
        <f t="shared" si="55"/>
        <v>19.323948828620523</v>
      </c>
      <c r="E191" s="146">
        <f t="shared" si="55"/>
        <v>12.946300871188773</v>
      </c>
      <c r="F191" s="146">
        <f t="shared" si="55"/>
        <v>10.242155419100131</v>
      </c>
      <c r="G191" s="146">
        <f t="shared" si="55"/>
        <v>8.673522566935315</v>
      </c>
      <c r="H191" s="146">
        <f t="shared" si="55"/>
        <v>5.107941076790714</v>
      </c>
      <c r="I191" s="146">
        <f t="shared" si="55"/>
        <v>3.42212363523203</v>
      </c>
      <c r="J191" s="146">
        <f t="shared" si="55"/>
        <v>2.707331034876833</v>
      </c>
      <c r="K191" s="146">
        <f t="shared" si="55"/>
        <v>2.292690929428572</v>
      </c>
      <c r="L191" s="146">
        <f t="shared" si="55"/>
        <v>1.3501930829646287</v>
      </c>
      <c r="M191" s="146">
        <f t="shared" si="55"/>
        <v>0.9045773222276686</v>
      </c>
      <c r="N191" s="146">
        <f t="shared" si="55"/>
        <v>0.7156346523250904</v>
      </c>
      <c r="O191" s="146">
        <f t="shared" si="55"/>
        <v>0.6060319388482717</v>
      </c>
      <c r="P191" s="146">
        <f t="shared" si="55"/>
        <v>0.35689945006783863</v>
      </c>
    </row>
    <row r="192" spans="2:16" ht="12.75" customHeight="1">
      <c r="B192" s="151" t="s">
        <v>54</v>
      </c>
      <c r="C192" s="150">
        <f aca="true" t="shared" si="56" ref="C192:P192">100*SQRT(EXP($M55+$N55*LN(C$143*1000)))</f>
        <v>35.896929411800556</v>
      </c>
      <c r="D192" s="146">
        <f t="shared" si="56"/>
        <v>21.46217230382965</v>
      </c>
      <c r="E192" s="146">
        <f t="shared" si="56"/>
        <v>14.544221805711805</v>
      </c>
      <c r="F192" s="146">
        <f t="shared" si="56"/>
        <v>11.58354955225343</v>
      </c>
      <c r="G192" s="146">
        <f t="shared" si="56"/>
        <v>9.856149924581352</v>
      </c>
      <c r="H192" s="146">
        <f t="shared" si="56"/>
        <v>5.892826807192153</v>
      </c>
      <c r="I192" s="146">
        <f t="shared" si="56"/>
        <v>3.9933786260374937</v>
      </c>
      <c r="J192" s="146">
        <f t="shared" si="56"/>
        <v>3.1804726174795297</v>
      </c>
      <c r="K192" s="146">
        <f t="shared" si="56"/>
        <v>2.7061838694172735</v>
      </c>
      <c r="L192" s="146">
        <f t="shared" si="56"/>
        <v>1.6179819679001555</v>
      </c>
      <c r="M192" s="146">
        <f t="shared" si="56"/>
        <v>1.096454183930994</v>
      </c>
      <c r="N192" s="146">
        <f t="shared" si="56"/>
        <v>0.8732561659883642</v>
      </c>
      <c r="O192" s="146">
        <f t="shared" si="56"/>
        <v>0.7430316290978403</v>
      </c>
      <c r="P192" s="146">
        <f t="shared" si="56"/>
        <v>0.4442461545374057</v>
      </c>
    </row>
    <row r="193" spans="2:16" ht="12.75" customHeight="1">
      <c r="B193" s="151" t="s">
        <v>55</v>
      </c>
      <c r="C193" s="150">
        <f aca="true" t="shared" si="57" ref="C193:P193">100*SQRT(EXP($M56+$N56*LN(C$143*1000)))</f>
        <v>45.69056022942408</v>
      </c>
      <c r="D193" s="146">
        <f t="shared" si="57"/>
        <v>26.996622464009718</v>
      </c>
      <c r="E193" s="146">
        <f t="shared" si="57"/>
        <v>18.131885093142454</v>
      </c>
      <c r="F193" s="146">
        <f t="shared" si="57"/>
        <v>14.365559743919516</v>
      </c>
      <c r="G193" s="146">
        <f t="shared" si="57"/>
        <v>12.178014396771735</v>
      </c>
      <c r="H193" s="146">
        <f t="shared" si="57"/>
        <v>7.195474412660004</v>
      </c>
      <c r="I193" s="146">
        <f t="shared" si="57"/>
        <v>4.832734739870862</v>
      </c>
      <c r="J193" s="146">
        <f t="shared" si="57"/>
        <v>3.82888702832046</v>
      </c>
      <c r="K193" s="146">
        <f t="shared" si="57"/>
        <v>3.2458353301711975</v>
      </c>
      <c r="L193" s="146">
        <f t="shared" si="57"/>
        <v>1.9178270204825807</v>
      </c>
      <c r="M193" s="146">
        <f t="shared" si="57"/>
        <v>1.2880803593216992</v>
      </c>
      <c r="N193" s="146">
        <f t="shared" si="57"/>
        <v>1.020522425646932</v>
      </c>
      <c r="O193" s="146">
        <f t="shared" si="57"/>
        <v>0.8651202607693099</v>
      </c>
      <c r="P193" s="146">
        <f t="shared" si="57"/>
        <v>0.511163026863352</v>
      </c>
    </row>
    <row r="194" spans="2:16" ht="12.75" customHeight="1">
      <c r="B194" s="151" t="s">
        <v>56</v>
      </c>
      <c r="C194" s="150">
        <f aca="true" t="shared" si="58" ref="C194:P194">100*SQRT(EXP($M57+$N57*LN(C$143*1000)))</f>
        <v>49.86833769163327</v>
      </c>
      <c r="D194" s="146">
        <f t="shared" si="58"/>
        <v>29.117529129703346</v>
      </c>
      <c r="E194" s="146">
        <f t="shared" si="58"/>
        <v>19.38160351958579</v>
      </c>
      <c r="F194" s="146">
        <f t="shared" si="58"/>
        <v>15.275270789194412</v>
      </c>
      <c r="G194" s="146">
        <f t="shared" si="58"/>
        <v>12.901045048057203</v>
      </c>
      <c r="H194" s="146">
        <f t="shared" si="58"/>
        <v>7.532766728926784</v>
      </c>
      <c r="I194" s="146">
        <f t="shared" si="58"/>
        <v>5.014062061902493</v>
      </c>
      <c r="J194" s="146">
        <f t="shared" si="58"/>
        <v>3.951745048957843</v>
      </c>
      <c r="K194" s="146">
        <f t="shared" si="58"/>
        <v>3.337527798924916</v>
      </c>
      <c r="L194" s="146">
        <f t="shared" si="58"/>
        <v>1.9487427775779986</v>
      </c>
      <c r="M194" s="146">
        <f t="shared" si="58"/>
        <v>1.2971485220613557</v>
      </c>
      <c r="N194" s="146">
        <f t="shared" si="58"/>
        <v>1.0223248508962353</v>
      </c>
      <c r="O194" s="146">
        <f t="shared" si="58"/>
        <v>0.8634255416598261</v>
      </c>
      <c r="P194" s="146">
        <f t="shared" si="58"/>
        <v>0.5041439022104784</v>
      </c>
    </row>
    <row r="195" spans="2:16" ht="12.75" customHeight="1">
      <c r="B195" s="151" t="s">
        <v>57</v>
      </c>
      <c r="C195" s="150">
        <f aca="true" t="shared" si="59" ref="C195:P195">100*SQRT(EXP($M58+$N58*LN(C$143*1000)))</f>
        <v>34.18675776839943</v>
      </c>
      <c r="D195" s="146">
        <f t="shared" si="59"/>
        <v>20.120080906216657</v>
      </c>
      <c r="E195" s="146">
        <f t="shared" si="59"/>
        <v>13.473139881730456</v>
      </c>
      <c r="F195" s="146">
        <f t="shared" si="59"/>
        <v>10.655926612383004</v>
      </c>
      <c r="G195" s="146">
        <f t="shared" si="59"/>
        <v>9.022105781721223</v>
      </c>
      <c r="H195" s="146">
        <f t="shared" si="59"/>
        <v>5.3098190680272515</v>
      </c>
      <c r="I195" s="146">
        <f t="shared" si="59"/>
        <v>3.5556484779396</v>
      </c>
      <c r="J195" s="146">
        <f t="shared" si="59"/>
        <v>2.812167733204695</v>
      </c>
      <c r="K195" s="146">
        <f t="shared" si="59"/>
        <v>2.3809918825296816</v>
      </c>
      <c r="L195" s="146">
        <f t="shared" si="59"/>
        <v>1.4012954851724504</v>
      </c>
      <c r="M195" s="146">
        <f t="shared" si="59"/>
        <v>0.9383585570738113</v>
      </c>
      <c r="N195" s="146">
        <f t="shared" si="59"/>
        <v>0.7421491952175783</v>
      </c>
      <c r="O195" s="146">
        <f t="shared" si="59"/>
        <v>0.6283591083755491</v>
      </c>
      <c r="P195" s="146">
        <f t="shared" si="59"/>
        <v>0.3698109128780979</v>
      </c>
    </row>
    <row r="196" spans="2:16" ht="12.75" customHeight="1">
      <c r="B196" s="151" t="s">
        <v>58</v>
      </c>
      <c r="C196" s="150">
        <f aca="true" t="shared" si="60" ref="C196:P196">100*SQRT(EXP($M59+$N59*LN(C$143*1000)))</f>
        <v>37.144315049141696</v>
      </c>
      <c r="D196" s="146">
        <f t="shared" si="60"/>
        <v>21.39403367348889</v>
      </c>
      <c r="E196" s="146">
        <f t="shared" si="60"/>
        <v>14.094267655093029</v>
      </c>
      <c r="F196" s="146">
        <f t="shared" si="60"/>
        <v>11.041242986238565</v>
      </c>
      <c r="G196" s="146">
        <f t="shared" si="60"/>
        <v>9.28522333680176</v>
      </c>
      <c r="H196" s="146">
        <f t="shared" si="60"/>
        <v>5.348015718437429</v>
      </c>
      <c r="I196" s="146">
        <f t="shared" si="60"/>
        <v>3.523242325859611</v>
      </c>
      <c r="J196" s="146">
        <f t="shared" si="60"/>
        <v>2.7600564691390144</v>
      </c>
      <c r="K196" s="146">
        <f t="shared" si="60"/>
        <v>2.3210919975297863</v>
      </c>
      <c r="L196" s="146">
        <f t="shared" si="60"/>
        <v>1.336880765972432</v>
      </c>
      <c r="M196" s="146">
        <f t="shared" si="60"/>
        <v>0.8807294419616791</v>
      </c>
      <c r="N196" s="146">
        <f t="shared" si="60"/>
        <v>0.689950553785549</v>
      </c>
      <c r="O196" s="146">
        <f t="shared" si="60"/>
        <v>0.5802195451393957</v>
      </c>
      <c r="P196" s="146">
        <f t="shared" si="60"/>
        <v>0.3341894034203082</v>
      </c>
    </row>
    <row r="197" spans="2:16" ht="12.75" customHeight="1">
      <c r="B197" s="151" t="s">
        <v>59</v>
      </c>
      <c r="C197" s="150">
        <f aca="true" t="shared" si="61" ref="C197:P197">100*SQRT(EXP($M60+$N60*LN(C$143*1000)))</f>
        <v>36.48354094436731</v>
      </c>
      <c r="D197" s="146">
        <f t="shared" si="61"/>
        <v>21.403066483188297</v>
      </c>
      <c r="E197" s="146">
        <f t="shared" si="61"/>
        <v>14.297545639364733</v>
      </c>
      <c r="F197" s="146">
        <f t="shared" si="61"/>
        <v>11.291914320679163</v>
      </c>
      <c r="G197" s="146">
        <f t="shared" si="61"/>
        <v>9.550959039924752</v>
      </c>
      <c r="H197" s="146">
        <f t="shared" si="61"/>
        <v>5.603069384669423</v>
      </c>
      <c r="I197" s="146">
        <f t="shared" si="61"/>
        <v>3.7429281598860347</v>
      </c>
      <c r="J197" s="146">
        <f t="shared" si="61"/>
        <v>2.956089468497639</v>
      </c>
      <c r="K197" s="146">
        <f t="shared" si="61"/>
        <v>2.5003279895835897</v>
      </c>
      <c r="L197" s="146">
        <f t="shared" si="61"/>
        <v>1.4668172223863125</v>
      </c>
      <c r="M197" s="146">
        <f t="shared" si="61"/>
        <v>0.9798542745333961</v>
      </c>
      <c r="N197" s="146">
        <f t="shared" si="61"/>
        <v>0.7738692216039642</v>
      </c>
      <c r="O197" s="146">
        <f t="shared" si="61"/>
        <v>0.6545562628173904</v>
      </c>
      <c r="P197" s="146">
        <f t="shared" si="61"/>
        <v>0.3839953811344833</v>
      </c>
    </row>
    <row r="198" spans="2:16" ht="12.75" customHeight="1">
      <c r="B198" s="151" t="s">
        <v>60</v>
      </c>
      <c r="C198" s="150">
        <f aca="true" t="shared" si="62" ref="C198:P198">100*SQRT(EXP($M61+$N61*LN(C$143*1000)))</f>
        <v>36.299972438572176</v>
      </c>
      <c r="D198" s="146">
        <f t="shared" si="62"/>
        <v>21.410813043736805</v>
      </c>
      <c r="E198" s="146">
        <f t="shared" si="62"/>
        <v>14.361332169106204</v>
      </c>
      <c r="F198" s="146">
        <f t="shared" si="62"/>
        <v>11.369457652049888</v>
      </c>
      <c r="G198" s="146">
        <f t="shared" si="62"/>
        <v>9.632883218871378</v>
      </c>
      <c r="H198" s="146">
        <f t="shared" si="62"/>
        <v>5.681763588675535</v>
      </c>
      <c r="I198" s="146">
        <f t="shared" si="62"/>
        <v>3.811050707725068</v>
      </c>
      <c r="J198" s="146">
        <f t="shared" si="62"/>
        <v>3.017100302470867</v>
      </c>
      <c r="K198" s="146">
        <f t="shared" si="62"/>
        <v>2.5562674810687485</v>
      </c>
      <c r="L198" s="146">
        <f t="shared" si="62"/>
        <v>1.5077632695056626</v>
      </c>
      <c r="M198" s="146">
        <f t="shared" si="62"/>
        <v>1.0113342777556318</v>
      </c>
      <c r="N198" s="146">
        <f t="shared" si="62"/>
        <v>0.800644543807994</v>
      </c>
      <c r="O198" s="146">
        <f t="shared" si="62"/>
        <v>0.678353851728223</v>
      </c>
      <c r="P198" s="146">
        <f t="shared" si="62"/>
        <v>0.4001134579765819</v>
      </c>
    </row>
    <row r="199" spans="2:16" ht="12.75" customHeight="1">
      <c r="B199" s="149" t="s">
        <v>61</v>
      </c>
      <c r="C199" s="150">
        <f aca="true" t="shared" si="63" ref="C199:P199">100*SQRT(EXP($M62+$N62*LN(C$143*1000)))</f>
        <v>45.03631431882739</v>
      </c>
      <c r="D199" s="146">
        <f t="shared" si="63"/>
        <v>27.109653936651995</v>
      </c>
      <c r="E199" s="146">
        <f t="shared" si="63"/>
        <v>18.46581191094697</v>
      </c>
      <c r="F199" s="146">
        <f t="shared" si="63"/>
        <v>14.751040474861785</v>
      </c>
      <c r="G199" s="146">
        <f t="shared" si="63"/>
        <v>12.578036234887573</v>
      </c>
      <c r="H199" s="146">
        <f t="shared" si="63"/>
        <v>7.571361348899782</v>
      </c>
      <c r="I199" s="146">
        <f t="shared" si="63"/>
        <v>5.157252649012001</v>
      </c>
      <c r="J199" s="146">
        <f t="shared" si="63"/>
        <v>4.119767001393814</v>
      </c>
      <c r="K199" s="146">
        <f t="shared" si="63"/>
        <v>3.5128761737948557</v>
      </c>
      <c r="L199" s="146">
        <f t="shared" si="63"/>
        <v>2.1145792863888238</v>
      </c>
      <c r="M199" s="146">
        <f t="shared" si="63"/>
        <v>1.4403512292884253</v>
      </c>
      <c r="N199" s="146">
        <f t="shared" si="63"/>
        <v>1.1505954562796632</v>
      </c>
      <c r="O199" s="146">
        <f t="shared" si="63"/>
        <v>0.9810990191129699</v>
      </c>
      <c r="P199" s="146">
        <f t="shared" si="63"/>
        <v>0.5905735246772263</v>
      </c>
    </row>
    <row r="200" spans="2:16" ht="12.75" customHeight="1">
      <c r="B200" s="151" t="s">
        <v>62</v>
      </c>
      <c r="C200" s="150">
        <f aca="true" t="shared" si="64" ref="C200:P200">100*SQRT(EXP($M63+$N63*LN(C$143*1000)))</f>
        <v>34.49966844028283</v>
      </c>
      <c r="D200" s="146">
        <f t="shared" si="64"/>
        <v>20.021575406833676</v>
      </c>
      <c r="E200" s="146">
        <f t="shared" si="64"/>
        <v>13.265743148346235</v>
      </c>
      <c r="F200" s="146">
        <f t="shared" si="64"/>
        <v>10.427009999581932</v>
      </c>
      <c r="G200" s="146">
        <f t="shared" si="64"/>
        <v>8.789515195583984</v>
      </c>
      <c r="H200" s="146">
        <f t="shared" si="64"/>
        <v>5.100916885114635</v>
      </c>
      <c r="I200" s="146">
        <f t="shared" si="64"/>
        <v>3.379726712009744</v>
      </c>
      <c r="J200" s="146">
        <f t="shared" si="64"/>
        <v>2.6564998151930146</v>
      </c>
      <c r="K200" s="146">
        <f t="shared" si="64"/>
        <v>2.239313618538894</v>
      </c>
      <c r="L200" s="146">
        <f t="shared" si="64"/>
        <v>1.2995657204860516</v>
      </c>
      <c r="M200" s="146">
        <f t="shared" si="64"/>
        <v>0.8610563705431156</v>
      </c>
      <c r="N200" s="146">
        <f t="shared" si="64"/>
        <v>0.6767991273052841</v>
      </c>
      <c r="O200" s="146">
        <f t="shared" si="64"/>
        <v>0.5705121807734229</v>
      </c>
      <c r="P200" s="146">
        <f t="shared" si="64"/>
        <v>0.3310916644791548</v>
      </c>
    </row>
    <row r="201" spans="2:16" ht="12.75" customHeight="1">
      <c r="B201" s="151" t="s">
        <v>63</v>
      </c>
      <c r="C201" s="150">
        <f aca="true" t="shared" si="65" ref="C201:P201">100*SQRT(EXP($M64+$N64*LN(C$143*1000)))</f>
        <v>40.86447506228669</v>
      </c>
      <c r="D201" s="146">
        <f t="shared" si="65"/>
        <v>24.20046576054648</v>
      </c>
      <c r="E201" s="146">
        <f t="shared" si="65"/>
        <v>16.282077757222446</v>
      </c>
      <c r="F201" s="146">
        <f t="shared" si="65"/>
        <v>12.913074216008539</v>
      </c>
      <c r="G201" s="146">
        <f t="shared" si="65"/>
        <v>10.954584871024876</v>
      </c>
      <c r="H201" s="146">
        <f t="shared" si="65"/>
        <v>6.487445530333045</v>
      </c>
      <c r="I201" s="146">
        <f t="shared" si="65"/>
        <v>4.364754530585638</v>
      </c>
      <c r="J201" s="146">
        <f t="shared" si="65"/>
        <v>3.4616220379558458</v>
      </c>
      <c r="K201" s="146">
        <f t="shared" si="65"/>
        <v>2.936607640586977</v>
      </c>
      <c r="L201" s="146">
        <f t="shared" si="65"/>
        <v>1.7390966738190534</v>
      </c>
      <c r="M201" s="146">
        <f t="shared" si="65"/>
        <v>1.170064557873589</v>
      </c>
      <c r="N201" s="146">
        <f t="shared" si="65"/>
        <v>0.9279608351360877</v>
      </c>
      <c r="O201" s="146">
        <f t="shared" si="65"/>
        <v>0.787219646959294</v>
      </c>
      <c r="P201" s="146">
        <f t="shared" si="65"/>
        <v>0.46620156219380604</v>
      </c>
    </row>
    <row r="202" spans="2:16" ht="12.75" customHeight="1">
      <c r="B202" s="151" t="s">
        <v>64</v>
      </c>
      <c r="C202" s="150">
        <f aca="true" t="shared" si="66" ref="C202:P202">100*SQRT(EXP($M65+$N65*LN(C$143*1000)))</f>
        <v>36.84421050275529</v>
      </c>
      <c r="D202" s="146">
        <f t="shared" si="66"/>
        <v>22.216036287418177</v>
      </c>
      <c r="E202" s="146">
        <f t="shared" si="66"/>
        <v>15.151928612481772</v>
      </c>
      <c r="F202" s="146">
        <f t="shared" si="66"/>
        <v>12.1128944088471</v>
      </c>
      <c r="G202" s="146">
        <f t="shared" si="66"/>
        <v>10.33401898104409</v>
      </c>
      <c r="H202" s="146">
        <f t="shared" si="66"/>
        <v>6.231126615145557</v>
      </c>
      <c r="I202" s="146">
        <f t="shared" si="66"/>
        <v>4.249794356947949</v>
      </c>
      <c r="J202" s="146">
        <f t="shared" si="66"/>
        <v>3.397409770174015</v>
      </c>
      <c r="K202" s="146">
        <f t="shared" si="66"/>
        <v>2.898472971556644</v>
      </c>
      <c r="L202" s="146">
        <f t="shared" si="66"/>
        <v>1.7476987520030556</v>
      </c>
      <c r="M202" s="146">
        <f t="shared" si="66"/>
        <v>1.1919771098623486</v>
      </c>
      <c r="N202" s="146">
        <f t="shared" si="66"/>
        <v>0.9529013262134459</v>
      </c>
      <c r="O202" s="146">
        <f t="shared" si="66"/>
        <v>0.8129601447660204</v>
      </c>
      <c r="P202" s="146">
        <f t="shared" si="66"/>
        <v>0.49019240281986876</v>
      </c>
    </row>
    <row r="203" spans="2:16" ht="12.75" customHeight="1">
      <c r="B203" s="151" t="s">
        <v>65</v>
      </c>
      <c r="C203" s="150">
        <f aca="true" t="shared" si="67" ref="C203:P203">100*SQRT(EXP($M66+$N66*LN(C$143*1000)))</f>
        <v>55.023650635747515</v>
      </c>
      <c r="D203" s="146">
        <f t="shared" si="67"/>
        <v>32.4397347904787</v>
      </c>
      <c r="E203" s="146">
        <f t="shared" si="67"/>
        <v>21.751456746837114</v>
      </c>
      <c r="F203" s="146">
        <f t="shared" si="67"/>
        <v>17.216518099006194</v>
      </c>
      <c r="G203" s="146">
        <f t="shared" si="67"/>
        <v>14.584763829462382</v>
      </c>
      <c r="H203" s="146">
        <f t="shared" si="67"/>
        <v>8.598591062988254</v>
      </c>
      <c r="I203" s="146">
        <f t="shared" si="67"/>
        <v>5.7655182077883245</v>
      </c>
      <c r="J203" s="146">
        <f t="shared" si="67"/>
        <v>4.563471298949722</v>
      </c>
      <c r="K203" s="146">
        <f t="shared" si="67"/>
        <v>3.865889185894885</v>
      </c>
      <c r="L203" s="146">
        <f t="shared" si="67"/>
        <v>2.2791730187079766</v>
      </c>
      <c r="M203" s="146">
        <f t="shared" si="67"/>
        <v>1.528228687909478</v>
      </c>
      <c r="N203" s="146">
        <f t="shared" si="67"/>
        <v>1.209609874457713</v>
      </c>
      <c r="O203" s="146">
        <f t="shared" si="67"/>
        <v>1.0247062874908348</v>
      </c>
      <c r="P203" s="146">
        <f t="shared" si="67"/>
        <v>0.6041256772363757</v>
      </c>
    </row>
    <row r="204" spans="2:16" ht="12.75" customHeight="1">
      <c r="B204" s="151" t="s">
        <v>66</v>
      </c>
      <c r="C204" s="150">
        <f aca="true" t="shared" si="68" ref="C204:P204">100*SQRT(EXP($M67+$N67*LN(C$143*1000)))</f>
        <v>34.6374304070205</v>
      </c>
      <c r="D204" s="146">
        <f t="shared" si="68"/>
        <v>20.49769913385441</v>
      </c>
      <c r="E204" s="146">
        <f t="shared" si="68"/>
        <v>13.783210544243902</v>
      </c>
      <c r="F204" s="146">
        <f t="shared" si="68"/>
        <v>10.927714496254934</v>
      </c>
      <c r="G204" s="146">
        <f t="shared" si="68"/>
        <v>9.268205746721426</v>
      </c>
      <c r="H204" s="146">
        <f t="shared" si="68"/>
        <v>5.484728245558617</v>
      </c>
      <c r="I204" s="146">
        <f t="shared" si="68"/>
        <v>3.6880804861477436</v>
      </c>
      <c r="J204" s="146">
        <f t="shared" si="68"/>
        <v>2.924013274154224</v>
      </c>
      <c r="K204" s="146">
        <f t="shared" si="68"/>
        <v>2.47996565432722</v>
      </c>
      <c r="L204" s="146">
        <f t="shared" si="68"/>
        <v>1.4675912516417084</v>
      </c>
      <c r="M204" s="146">
        <f t="shared" si="68"/>
        <v>0.9868482839061157</v>
      </c>
      <c r="N204" s="146">
        <f t="shared" si="68"/>
        <v>0.7824008973111662</v>
      </c>
      <c r="O204" s="146">
        <f t="shared" si="68"/>
        <v>0.663583633630301</v>
      </c>
      <c r="P204" s="146">
        <f t="shared" si="68"/>
        <v>0.3926947672638801</v>
      </c>
    </row>
    <row r="205" spans="2:16" ht="12.75" customHeight="1">
      <c r="B205" s="151" t="s">
        <v>67</v>
      </c>
      <c r="C205" s="150">
        <f aca="true" t="shared" si="69" ref="C205:P205">100*SQRT(EXP($M68+$N68*LN(C$143*1000)))</f>
        <v>37.71699784178838</v>
      </c>
      <c r="D205" s="146">
        <f t="shared" si="69"/>
        <v>22.762108079808087</v>
      </c>
      <c r="E205" s="146">
        <f t="shared" si="69"/>
        <v>15.534590125213759</v>
      </c>
      <c r="F205" s="146">
        <f t="shared" si="69"/>
        <v>12.423589745903788</v>
      </c>
      <c r="G205" s="146">
        <f t="shared" si="69"/>
        <v>10.601983327390636</v>
      </c>
      <c r="H205" s="146">
        <f t="shared" si="69"/>
        <v>6.398268795694445</v>
      </c>
      <c r="I205" s="146">
        <f t="shared" si="69"/>
        <v>4.366664234418149</v>
      </c>
      <c r="J205" s="146">
        <f t="shared" si="69"/>
        <v>3.492183866407328</v>
      </c>
      <c r="K205" s="146">
        <f t="shared" si="69"/>
        <v>2.980143089483485</v>
      </c>
      <c r="L205" s="146">
        <f t="shared" si="69"/>
        <v>1.7985084438761882</v>
      </c>
      <c r="M205" s="146">
        <f t="shared" si="69"/>
        <v>1.2274386631674488</v>
      </c>
      <c r="N205" s="146">
        <f t="shared" si="69"/>
        <v>0.9816283704004773</v>
      </c>
      <c r="O205" s="146">
        <f t="shared" si="69"/>
        <v>0.8376973024331325</v>
      </c>
      <c r="P205" s="146">
        <f t="shared" si="69"/>
        <v>0.5055480983966495</v>
      </c>
    </row>
    <row r="206" spans="2:16" ht="12.75" customHeight="1">
      <c r="B206" s="151" t="s">
        <v>68</v>
      </c>
      <c r="C206" s="150">
        <f aca="true" t="shared" si="70" ref="C206:P206">100*SQRT(EXP($M69+$N69*LN(C$143*1000)))</f>
        <v>34.06311705127724</v>
      </c>
      <c r="D206" s="146">
        <f t="shared" si="70"/>
        <v>20.242048541487687</v>
      </c>
      <c r="E206" s="146">
        <f t="shared" si="70"/>
        <v>13.654299493774117</v>
      </c>
      <c r="F206" s="146">
        <f t="shared" si="70"/>
        <v>10.845500265136444</v>
      </c>
      <c r="G206" s="146">
        <f t="shared" si="70"/>
        <v>9.210525025841958</v>
      </c>
      <c r="H206" s="146">
        <f t="shared" si="70"/>
        <v>5.473365646045284</v>
      </c>
      <c r="I206" s="146">
        <f t="shared" si="70"/>
        <v>3.6920657322237695</v>
      </c>
      <c r="J206" s="146">
        <f t="shared" si="70"/>
        <v>2.9325781154860384</v>
      </c>
      <c r="K206" s="146">
        <f t="shared" si="70"/>
        <v>2.4904876181459206</v>
      </c>
      <c r="L206" s="146">
        <f t="shared" si="70"/>
        <v>1.4799752818450167</v>
      </c>
      <c r="M206" s="146">
        <f t="shared" si="70"/>
        <v>0.9983192017486096</v>
      </c>
      <c r="N206" s="146">
        <f t="shared" si="70"/>
        <v>0.7929569123771025</v>
      </c>
      <c r="O206" s="146">
        <f t="shared" si="70"/>
        <v>0.6734174825795175</v>
      </c>
      <c r="P206" s="146">
        <f t="shared" si="70"/>
        <v>0.4001791542019175</v>
      </c>
    </row>
    <row r="207" spans="2:16" ht="12.75" customHeight="1">
      <c r="B207" s="151" t="s">
        <v>69</v>
      </c>
      <c r="C207" s="150">
        <f aca="true" t="shared" si="71" ref="C207:P207">100*SQRT(EXP($M70+$N70*LN(C$143*1000)))</f>
        <v>26.99688557314634</v>
      </c>
      <c r="D207" s="146">
        <f t="shared" si="71"/>
        <v>15.72637204250163</v>
      </c>
      <c r="E207" s="146">
        <f t="shared" si="71"/>
        <v>10.449514326004678</v>
      </c>
      <c r="F207" s="146">
        <f t="shared" si="71"/>
        <v>8.22709070857841</v>
      </c>
      <c r="G207" s="146">
        <f t="shared" si="71"/>
        <v>6.943263796270182</v>
      </c>
      <c r="H207" s="146">
        <f t="shared" si="71"/>
        <v>4.0446276424562955</v>
      </c>
      <c r="I207" s="146">
        <f t="shared" si="71"/>
        <v>2.6874853512926644</v>
      </c>
      <c r="J207" s="146">
        <f t="shared" si="71"/>
        <v>2.1159055888403366</v>
      </c>
      <c r="K207" s="146">
        <f t="shared" si="71"/>
        <v>1.7857212460295595</v>
      </c>
      <c r="L207" s="146">
        <f t="shared" si="71"/>
        <v>1.0402280145675171</v>
      </c>
      <c r="M207" s="146">
        <f t="shared" si="71"/>
        <v>0.6911878665440494</v>
      </c>
      <c r="N207" s="146">
        <f t="shared" si="71"/>
        <v>0.5441846479482138</v>
      </c>
      <c r="O207" s="146">
        <f t="shared" si="71"/>
        <v>0.4592653342991722</v>
      </c>
      <c r="P207" s="146">
        <f t="shared" si="71"/>
        <v>0.26753373065361763</v>
      </c>
    </row>
    <row r="208" spans="2:16" ht="12.75" customHeight="1">
      <c r="B208" s="151" t="s">
        <v>70</v>
      </c>
      <c r="C208" s="150">
        <f aca="true" t="shared" si="72" ref="C208:P208">100*SQRT(EXP($M71+$N71*LN(C$143*1000)))</f>
        <v>27.596933512236976</v>
      </c>
      <c r="D208" s="146">
        <f t="shared" si="72"/>
        <v>16.830328957787405</v>
      </c>
      <c r="E208" s="146">
        <f t="shared" si="72"/>
        <v>11.577817936500805</v>
      </c>
      <c r="F208" s="146">
        <f t="shared" si="72"/>
        <v>9.302298328601342</v>
      </c>
      <c r="G208" s="146">
        <f t="shared" si="72"/>
        <v>7.964542375075609</v>
      </c>
      <c r="H208" s="146">
        <f t="shared" si="72"/>
        <v>4.857274019641406</v>
      </c>
      <c r="I208" s="146">
        <f t="shared" si="72"/>
        <v>3.341386517646345</v>
      </c>
      <c r="J208" s="146">
        <f t="shared" si="72"/>
        <v>2.684666004318496</v>
      </c>
      <c r="K208" s="146">
        <f t="shared" si="72"/>
        <v>2.298586370701197</v>
      </c>
      <c r="L208" s="146">
        <f t="shared" si="72"/>
        <v>1.4018211385563468</v>
      </c>
      <c r="M208" s="146">
        <f t="shared" si="72"/>
        <v>0.9643323052360191</v>
      </c>
      <c r="N208" s="146">
        <f t="shared" si="72"/>
        <v>0.7748011620507899</v>
      </c>
      <c r="O208" s="146">
        <f t="shared" si="72"/>
        <v>0.6633776373778352</v>
      </c>
      <c r="P208" s="146">
        <f t="shared" si="72"/>
        <v>0.4045690023986927</v>
      </c>
    </row>
    <row r="209" spans="2:16" ht="12.75" customHeight="1">
      <c r="B209" s="151" t="s">
        <v>71</v>
      </c>
      <c r="C209" s="150">
        <f aca="true" t="shared" si="73" ref="C209:P209">100*SQRT(EXP($M72+$N72*LN(C$143*1000)))</f>
        <v>25.571251696952125</v>
      </c>
      <c r="D209" s="146">
        <f t="shared" si="73"/>
        <v>15.301235843230332</v>
      </c>
      <c r="E209" s="146">
        <f t="shared" si="73"/>
        <v>10.375624549621698</v>
      </c>
      <c r="F209" s="146">
        <f t="shared" si="73"/>
        <v>8.266542481738444</v>
      </c>
      <c r="G209" s="146">
        <f t="shared" si="73"/>
        <v>7.035613717590095</v>
      </c>
      <c r="H209" s="146">
        <f t="shared" si="73"/>
        <v>4.2099458435014325</v>
      </c>
      <c r="I209" s="146">
        <f t="shared" si="73"/>
        <v>2.854724800921023</v>
      </c>
      <c r="J209" s="146">
        <f t="shared" si="73"/>
        <v>2.2744369486024225</v>
      </c>
      <c r="K209" s="146">
        <f t="shared" si="73"/>
        <v>1.935762119499292</v>
      </c>
      <c r="L209" s="146">
        <f t="shared" si="73"/>
        <v>1.1583145431391033</v>
      </c>
      <c r="M209" s="146">
        <f t="shared" si="73"/>
        <v>0.7854422304911479</v>
      </c>
      <c r="N209" s="146">
        <f t="shared" si="73"/>
        <v>0.6257832031463779</v>
      </c>
      <c r="O209" s="146">
        <f t="shared" si="73"/>
        <v>0.5326010116103859</v>
      </c>
      <c r="P209" s="146">
        <f t="shared" si="73"/>
        <v>0.3186959240624469</v>
      </c>
    </row>
    <row r="210" spans="2:16" ht="12.75" customHeight="1">
      <c r="B210" s="149" t="s">
        <v>72</v>
      </c>
      <c r="C210" s="150">
        <f aca="true" t="shared" si="74" ref="C210:P210">100*SQRT(EXP($M73+$N73*LN(C$143*1000)))</f>
        <v>29.68693918465514</v>
      </c>
      <c r="D210" s="146">
        <f t="shared" si="74"/>
        <v>17.9611906215208</v>
      </c>
      <c r="E210" s="146">
        <f t="shared" si="74"/>
        <v>12.281467757653477</v>
      </c>
      <c r="F210" s="146">
        <f t="shared" si="74"/>
        <v>9.832904607883552</v>
      </c>
      <c r="G210" s="146">
        <f t="shared" si="74"/>
        <v>8.397797977911038</v>
      </c>
      <c r="H210" s="146">
        <f t="shared" si="74"/>
        <v>5.08083535807042</v>
      </c>
      <c r="I210" s="146">
        <f t="shared" si="74"/>
        <v>3.4741636535676452</v>
      </c>
      <c r="J210" s="146">
        <f t="shared" si="74"/>
        <v>2.7815176876085195</v>
      </c>
      <c r="K210" s="146">
        <f t="shared" si="74"/>
        <v>2.3755568211039866</v>
      </c>
      <c r="L210" s="146">
        <f t="shared" si="74"/>
        <v>1.4372592819591605</v>
      </c>
      <c r="M210" s="146">
        <f t="shared" si="74"/>
        <v>0.9827663378629087</v>
      </c>
      <c r="N210" s="146">
        <f t="shared" si="74"/>
        <v>0.786831659108744</v>
      </c>
      <c r="O210" s="146">
        <f t="shared" si="74"/>
        <v>0.671994042383173</v>
      </c>
      <c r="P210" s="146">
        <f t="shared" si="74"/>
        <v>0.4065698055530513</v>
      </c>
    </row>
    <row r="211" spans="2:16" ht="12.75" customHeight="1">
      <c r="B211" s="151" t="s">
        <v>73</v>
      </c>
      <c r="C211" s="150">
        <f aca="true" t="shared" si="75" ref="C211:P211">100*SQRT(EXP($M74+$N74*LN(C$143*1000)))</f>
        <v>29.271824589965128</v>
      </c>
      <c r="D211" s="146">
        <f t="shared" si="75"/>
        <v>17.654141379076748</v>
      </c>
      <c r="E211" s="146">
        <f t="shared" si="75"/>
        <v>12.042681406970726</v>
      </c>
      <c r="F211" s="146">
        <f t="shared" si="75"/>
        <v>9.628247283670188</v>
      </c>
      <c r="G211" s="146">
        <f t="shared" si="75"/>
        <v>8.214852954654587</v>
      </c>
      <c r="H211" s="146">
        <f t="shared" si="75"/>
        <v>4.954463122859651</v>
      </c>
      <c r="I211" s="146">
        <f t="shared" si="75"/>
        <v>3.3796614431726226</v>
      </c>
      <c r="J211" s="146">
        <f t="shared" si="75"/>
        <v>2.7020739825531095</v>
      </c>
      <c r="K211" s="146">
        <f t="shared" si="75"/>
        <v>2.3054186068651092</v>
      </c>
      <c r="L211" s="146">
        <f t="shared" si="75"/>
        <v>1.3904219020738302</v>
      </c>
      <c r="M211" s="146">
        <f t="shared" si="75"/>
        <v>0.9484691228197846</v>
      </c>
      <c r="N211" s="146">
        <f t="shared" si="75"/>
        <v>0.7583107903318486</v>
      </c>
      <c r="O211" s="146">
        <f t="shared" si="75"/>
        <v>0.6469933159142398</v>
      </c>
      <c r="P211" s="146">
        <f t="shared" si="75"/>
        <v>0.39020838743285396</v>
      </c>
    </row>
    <row r="212" spans="2:16" ht="12.75" customHeight="1">
      <c r="B212" s="151" t="s">
        <v>74</v>
      </c>
      <c r="C212" s="150">
        <f aca="true" t="shared" si="76" ref="C212:P212">100*SQRT(EXP($M75+$N75*LN(C$143*1000)))</f>
        <v>27.994083554579735</v>
      </c>
      <c r="D212" s="146">
        <f t="shared" si="76"/>
        <v>16.523858623035572</v>
      </c>
      <c r="E212" s="146">
        <f t="shared" si="76"/>
        <v>11.089548445957579</v>
      </c>
      <c r="F212" s="146">
        <f t="shared" si="76"/>
        <v>8.782127877540482</v>
      </c>
      <c r="G212" s="146">
        <f t="shared" si="76"/>
        <v>7.442455635864557</v>
      </c>
      <c r="H212" s="146">
        <f t="shared" si="76"/>
        <v>4.393002703427363</v>
      </c>
      <c r="I212" s="146">
        <f t="shared" si="76"/>
        <v>2.948246981184273</v>
      </c>
      <c r="J212" s="146">
        <f t="shared" si="76"/>
        <v>2.3348003870050476</v>
      </c>
      <c r="K212" s="146">
        <f t="shared" si="76"/>
        <v>1.9786375854676075</v>
      </c>
      <c r="L212" s="146">
        <f t="shared" si="76"/>
        <v>1.1679156299132525</v>
      </c>
      <c r="M212" s="146">
        <f t="shared" si="76"/>
        <v>0.7838155272436457</v>
      </c>
      <c r="N212" s="146">
        <f t="shared" si="76"/>
        <v>0.6207257424593099</v>
      </c>
      <c r="O212" s="146">
        <f t="shared" si="76"/>
        <v>0.5260369542223405</v>
      </c>
      <c r="P212" s="146">
        <f t="shared" si="76"/>
        <v>0.3104999042070867</v>
      </c>
    </row>
    <row r="213" spans="2:16" ht="12.75" customHeight="1">
      <c r="B213" s="149" t="s">
        <v>75</v>
      </c>
      <c r="C213" s="150">
        <f aca="true" t="shared" si="77" ref="C213:P213">100*SQRT(EXP($M76+$N76*LN(C$143*1000)))</f>
        <v>35.28011738983465</v>
      </c>
      <c r="D213" s="146">
        <f t="shared" si="77"/>
        <v>21.36376360581266</v>
      </c>
      <c r="E213" s="146">
        <f t="shared" si="77"/>
        <v>14.617694885895945</v>
      </c>
      <c r="F213" s="146">
        <f t="shared" si="77"/>
        <v>11.707865722699346</v>
      </c>
      <c r="G213" s="146">
        <f t="shared" si="77"/>
        <v>10.00184273331929</v>
      </c>
      <c r="H213" s="146">
        <f t="shared" si="77"/>
        <v>6.056584262917329</v>
      </c>
      <c r="I213" s="146">
        <f t="shared" si="77"/>
        <v>4.144087270370111</v>
      </c>
      <c r="J213" s="146">
        <f t="shared" si="77"/>
        <v>3.319156521145788</v>
      </c>
      <c r="K213" s="146">
        <f t="shared" si="77"/>
        <v>2.8355024150479666</v>
      </c>
      <c r="L213" s="146">
        <f t="shared" si="77"/>
        <v>1.7170295276922714</v>
      </c>
      <c r="M213" s="146">
        <f t="shared" si="77"/>
        <v>1.174840454565352</v>
      </c>
      <c r="N213" s="146">
        <f t="shared" si="77"/>
        <v>0.940974236705251</v>
      </c>
      <c r="O213" s="146">
        <f t="shared" si="77"/>
        <v>0.8038592647491685</v>
      </c>
      <c r="P213" s="146">
        <f t="shared" si="77"/>
        <v>0.4867744377004771</v>
      </c>
    </row>
    <row r="214" spans="2:16" ht="12.75" customHeight="1">
      <c r="B214" s="151" t="s">
        <v>76</v>
      </c>
      <c r="C214" s="150">
        <f aca="true" t="shared" si="78" ref="C214:P214">100*SQRT(EXP($M77+$N77*LN(C$143*1000)))</f>
        <v>31.296289880210225</v>
      </c>
      <c r="D214" s="146">
        <f t="shared" si="78"/>
        <v>18.73983802903499</v>
      </c>
      <c r="E214" s="146">
        <f t="shared" si="78"/>
        <v>12.713916192616775</v>
      </c>
      <c r="F214" s="146">
        <f t="shared" si="78"/>
        <v>10.132603921722172</v>
      </c>
      <c r="G214" s="146">
        <f t="shared" si="78"/>
        <v>8.625670334099835</v>
      </c>
      <c r="H214" s="146">
        <f t="shared" si="78"/>
        <v>5.164946566241267</v>
      </c>
      <c r="I214" s="146">
        <f t="shared" si="78"/>
        <v>3.5041230175411915</v>
      </c>
      <c r="J214" s="146">
        <f t="shared" si="78"/>
        <v>2.792679304458038</v>
      </c>
      <c r="K214" s="146">
        <f t="shared" si="78"/>
        <v>2.377348529086101</v>
      </c>
      <c r="L214" s="146">
        <f t="shared" si="78"/>
        <v>1.423527406736139</v>
      </c>
      <c r="M214" s="146">
        <f t="shared" si="78"/>
        <v>0.9657825280610686</v>
      </c>
      <c r="N214" s="146">
        <f t="shared" si="78"/>
        <v>0.7696992557686663</v>
      </c>
      <c r="O214" s="146">
        <f t="shared" si="78"/>
        <v>0.6552286152653736</v>
      </c>
      <c r="P214" s="146">
        <f t="shared" si="78"/>
        <v>0.39234293167211354</v>
      </c>
    </row>
    <row r="215" spans="2:16" ht="12.75" customHeight="1">
      <c r="B215" s="151" t="s">
        <v>77</v>
      </c>
      <c r="C215" s="150">
        <f aca="true" t="shared" si="79" ref="C215:P215">100*SQRT(EXP($M78+$N78*LN(C$143*1000)))</f>
        <v>39.05491671204287</v>
      </c>
      <c r="D215" s="146">
        <f t="shared" si="79"/>
        <v>22.864376816852403</v>
      </c>
      <c r="E215" s="146">
        <f t="shared" si="79"/>
        <v>15.249919193364065</v>
      </c>
      <c r="F215" s="146">
        <f t="shared" si="79"/>
        <v>12.033097060012896</v>
      </c>
      <c r="G215" s="146">
        <f t="shared" si="79"/>
        <v>10.171282483094986</v>
      </c>
      <c r="H215" s="146">
        <f t="shared" si="79"/>
        <v>5.954692903811068</v>
      </c>
      <c r="I215" s="146">
        <f t="shared" si="79"/>
        <v>3.971618659533549</v>
      </c>
      <c r="J215" s="146">
        <f t="shared" si="79"/>
        <v>3.1338443312094064</v>
      </c>
      <c r="K215" s="146">
        <f t="shared" si="79"/>
        <v>2.6489619249146625</v>
      </c>
      <c r="L215" s="146">
        <f t="shared" si="79"/>
        <v>1.5508127714446607</v>
      </c>
      <c r="M215" s="146">
        <f t="shared" si="79"/>
        <v>1.0343500563346544</v>
      </c>
      <c r="N215" s="146">
        <f t="shared" si="79"/>
        <v>0.8161639720242388</v>
      </c>
      <c r="O215" s="146">
        <f t="shared" si="79"/>
        <v>0.6898834332160261</v>
      </c>
      <c r="P215" s="146">
        <f t="shared" si="79"/>
        <v>0.4038865296540525</v>
      </c>
    </row>
    <row r="216" spans="2:16" ht="12.75" customHeight="1">
      <c r="B216" s="151" t="s">
        <v>78</v>
      </c>
      <c r="C216" s="150">
        <f aca="true" t="shared" si="80" ref="C216:P216">100*SQRT(EXP($M79+$N79*LN(C$143*1000)))</f>
        <v>32.03135901566681</v>
      </c>
      <c r="D216" s="146">
        <f t="shared" si="80"/>
        <v>19.09144256399528</v>
      </c>
      <c r="E216" s="146">
        <f t="shared" si="80"/>
        <v>12.907200463822798</v>
      </c>
      <c r="F216" s="146">
        <f t="shared" si="80"/>
        <v>10.265604224518409</v>
      </c>
      <c r="G216" s="146">
        <f t="shared" si="80"/>
        <v>8.726204070481934</v>
      </c>
      <c r="H216" s="146">
        <f t="shared" si="80"/>
        <v>5.201022651952554</v>
      </c>
      <c r="I216" s="146">
        <f t="shared" si="80"/>
        <v>3.5162687031433206</v>
      </c>
      <c r="J216" s="146">
        <f t="shared" si="80"/>
        <v>2.796626809562931</v>
      </c>
      <c r="K216" s="146">
        <f t="shared" si="80"/>
        <v>2.3772527866348576</v>
      </c>
      <c r="L216" s="146">
        <f t="shared" si="80"/>
        <v>1.416898515418558</v>
      </c>
      <c r="M216" s="146">
        <f t="shared" si="80"/>
        <v>0.9579262077288027</v>
      </c>
      <c r="N216" s="146">
        <f t="shared" si="80"/>
        <v>0.7618763923594613</v>
      </c>
      <c r="O216" s="146">
        <f t="shared" si="80"/>
        <v>0.6476276243275021</v>
      </c>
      <c r="P216" s="146">
        <f t="shared" si="80"/>
        <v>0.3860012803908137</v>
      </c>
    </row>
    <row r="217" spans="2:16" ht="12.75" customHeight="1">
      <c r="B217" s="151" t="s">
        <v>79</v>
      </c>
      <c r="C217" s="150">
        <f aca="true" t="shared" si="81" ref="C217:P217">100*SQRT(EXP($M80+$N80*LN(C$143*1000)))</f>
        <v>30.61795418162993</v>
      </c>
      <c r="D217" s="146">
        <f t="shared" si="81"/>
        <v>18.15478825092546</v>
      </c>
      <c r="E217" s="146">
        <f t="shared" si="81"/>
        <v>12.225979924896793</v>
      </c>
      <c r="F217" s="146">
        <f t="shared" si="81"/>
        <v>9.701552186547943</v>
      </c>
      <c r="G217" s="146">
        <f t="shared" si="81"/>
        <v>8.233342248778909</v>
      </c>
      <c r="H217" s="146">
        <f t="shared" si="81"/>
        <v>4.881925952246049</v>
      </c>
      <c r="I217" s="146">
        <f t="shared" si="81"/>
        <v>3.2876356287961843</v>
      </c>
      <c r="J217" s="146">
        <f t="shared" si="81"/>
        <v>2.608802633330824</v>
      </c>
      <c r="K217" s="146">
        <f t="shared" si="81"/>
        <v>2.21399261960484</v>
      </c>
      <c r="L217" s="146">
        <f t="shared" si="81"/>
        <v>1.3127776911415399</v>
      </c>
      <c r="M217" s="146">
        <f t="shared" si="81"/>
        <v>0.8840639436778162</v>
      </c>
      <c r="N217" s="146">
        <f t="shared" si="81"/>
        <v>0.7015218852412853</v>
      </c>
      <c r="O217" s="146">
        <f t="shared" si="81"/>
        <v>0.5953552241061859</v>
      </c>
      <c r="P217" s="146">
        <f t="shared" si="81"/>
        <v>0.35301339742075105</v>
      </c>
    </row>
    <row r="218" spans="2:16" ht="12.75" customHeight="1">
      <c r="B218" s="151" t="s">
        <v>155</v>
      </c>
      <c r="C218" s="150">
        <f aca="true" t="shared" si="82" ref="C218:P218">100*SQRT(EXP($M81+$N81*LN(C$143*1000)))</f>
        <v>24.85080152591642</v>
      </c>
      <c r="D218" s="146">
        <f t="shared" si="82"/>
        <v>14.97816632955064</v>
      </c>
      <c r="E218" s="146">
        <f t="shared" si="82"/>
        <v>10.21232258881583</v>
      </c>
      <c r="F218" s="146">
        <f t="shared" si="82"/>
        <v>8.162539571759883</v>
      </c>
      <c r="G218" s="146">
        <f t="shared" si="82"/>
        <v>6.962903893801732</v>
      </c>
      <c r="H218" s="146">
        <f t="shared" si="82"/>
        <v>4.196706997529821</v>
      </c>
      <c r="I218" s="146">
        <f t="shared" si="82"/>
        <v>2.8613733301225177</v>
      </c>
      <c r="J218" s="146">
        <f t="shared" si="82"/>
        <v>2.2870481062047654</v>
      </c>
      <c r="K218" s="146">
        <f t="shared" si="82"/>
        <v>1.95092422205209</v>
      </c>
      <c r="L218" s="146">
        <f t="shared" si="82"/>
        <v>1.175868209472885</v>
      </c>
      <c r="M218" s="146">
        <f t="shared" si="82"/>
        <v>0.8017233360120283</v>
      </c>
      <c r="N218" s="146">
        <f t="shared" si="82"/>
        <v>0.6408041264744597</v>
      </c>
      <c r="O218" s="146">
        <f t="shared" si="82"/>
        <v>0.5466261459644279</v>
      </c>
      <c r="P218" s="146">
        <f t="shared" si="82"/>
        <v>0.32946451750451117</v>
      </c>
    </row>
    <row r="219" spans="2:16" ht="12.75" customHeight="1">
      <c r="B219" s="149" t="s">
        <v>80</v>
      </c>
      <c r="C219" s="150">
        <f aca="true" t="shared" si="83" ref="C219:P219">100*SQRT(EXP($M82+$N82*LN(C$143*1000)))</f>
        <v>49.49152876549043</v>
      </c>
      <c r="D219" s="146">
        <f t="shared" si="83"/>
        <v>30.153991594900088</v>
      </c>
      <c r="E219" s="146">
        <f t="shared" si="83"/>
        <v>20.72825960883889</v>
      </c>
      <c r="F219" s="146">
        <f t="shared" si="83"/>
        <v>16.6472112602338</v>
      </c>
      <c r="G219" s="146">
        <f t="shared" si="83"/>
        <v>14.248884598219833</v>
      </c>
      <c r="H219" s="146">
        <f t="shared" si="83"/>
        <v>8.681500796779131</v>
      </c>
      <c r="I219" s="146">
        <f t="shared" si="83"/>
        <v>5.9677804758828294</v>
      </c>
      <c r="J219" s="146">
        <f t="shared" si="83"/>
        <v>4.792824106388398</v>
      </c>
      <c r="K219" s="146">
        <f t="shared" si="83"/>
        <v>4.102332608382795</v>
      </c>
      <c r="L219" s="146">
        <f t="shared" si="83"/>
        <v>2.499452049234626</v>
      </c>
      <c r="M219" s="146">
        <f t="shared" si="83"/>
        <v>1.718156974121535</v>
      </c>
      <c r="N219" s="146">
        <f t="shared" si="83"/>
        <v>1.3798805430943457</v>
      </c>
      <c r="O219" s="146">
        <f t="shared" si="83"/>
        <v>1.1810842254911194</v>
      </c>
      <c r="P219" s="146">
        <f t="shared" si="83"/>
        <v>0.7196060557571936</v>
      </c>
    </row>
    <row r="220" spans="2:16" ht="12.75" customHeight="1">
      <c r="B220" s="151" t="s">
        <v>81</v>
      </c>
      <c r="C220" s="150">
        <f aca="true" t="shared" si="84" ref="C220:P220">100*SQRT(EXP($M83+$N83*LN(C$143*1000)))</f>
        <v>33.654752829892814</v>
      </c>
      <c r="D220" s="146">
        <f t="shared" si="84"/>
        <v>19.961846118227545</v>
      </c>
      <c r="E220" s="146">
        <f t="shared" si="84"/>
        <v>13.446168656581003</v>
      </c>
      <c r="F220" s="146">
        <f t="shared" si="84"/>
        <v>10.671309897913853</v>
      </c>
      <c r="G220" s="146">
        <f t="shared" si="84"/>
        <v>9.057251041331789</v>
      </c>
      <c r="H220" s="146">
        <f t="shared" si="84"/>
        <v>5.372181826889895</v>
      </c>
      <c r="I220" s="146">
        <f t="shared" si="84"/>
        <v>3.618666453511109</v>
      </c>
      <c r="J220" s="146">
        <f t="shared" si="84"/>
        <v>2.871889541836294</v>
      </c>
      <c r="K220" s="146">
        <f t="shared" si="84"/>
        <v>2.437509995700868</v>
      </c>
      <c r="L220" s="146">
        <f t="shared" si="84"/>
        <v>1.4457749754324134</v>
      </c>
      <c r="M220" s="146">
        <f t="shared" si="84"/>
        <v>0.973864543589349</v>
      </c>
      <c r="N220" s="146">
        <f t="shared" si="84"/>
        <v>0.7728900781075645</v>
      </c>
      <c r="O220" s="146">
        <f t="shared" si="84"/>
        <v>0.6559887709889525</v>
      </c>
      <c r="P220" s="146">
        <f t="shared" si="84"/>
        <v>0.38909056821643473</v>
      </c>
    </row>
    <row r="221" spans="2:16" ht="12.75" customHeight="1">
      <c r="B221" s="151" t="s">
        <v>82</v>
      </c>
      <c r="C221" s="150">
        <f aca="true" t="shared" si="85" ref="C221:P221">100*SQRT(EXP($M84+$N84*LN(C$143*1000)))</f>
        <v>23.079648922443504</v>
      </c>
      <c r="D221" s="146">
        <f t="shared" si="85"/>
        <v>13.847065495946865</v>
      </c>
      <c r="E221" s="146">
        <f t="shared" si="85"/>
        <v>9.40845847202081</v>
      </c>
      <c r="F221" s="146">
        <f t="shared" si="85"/>
        <v>7.504794260771364</v>
      </c>
      <c r="G221" s="146">
        <f t="shared" si="85"/>
        <v>6.392624548908967</v>
      </c>
      <c r="H221" s="146">
        <f t="shared" si="85"/>
        <v>3.8353742345561006</v>
      </c>
      <c r="I221" s="146">
        <f t="shared" si="85"/>
        <v>2.60596436270501</v>
      </c>
      <c r="J221" s="146">
        <f t="shared" si="85"/>
        <v>2.0786855201798677</v>
      </c>
      <c r="K221" s="146">
        <f t="shared" si="85"/>
        <v>1.7706356262453506</v>
      </c>
      <c r="L221" s="146">
        <f t="shared" si="85"/>
        <v>1.0623258424972828</v>
      </c>
      <c r="M221" s="146">
        <f t="shared" si="85"/>
        <v>0.721802650230532</v>
      </c>
      <c r="N221" s="146">
        <f t="shared" si="85"/>
        <v>0.5757564220503125</v>
      </c>
      <c r="O221" s="146">
        <f t="shared" si="85"/>
        <v>0.4904324502311568</v>
      </c>
      <c r="P221" s="146">
        <f t="shared" si="85"/>
        <v>0.2942440884828477</v>
      </c>
    </row>
    <row r="222" spans="2:16" ht="12.75" customHeight="1">
      <c r="B222" s="151" t="s">
        <v>83</v>
      </c>
      <c r="C222" s="150">
        <f aca="true" t="shared" si="86" ref="C222:P222">100*SQRT(EXP($M85+$N85*LN(C$143*1000)))</f>
        <v>52.81087577366392</v>
      </c>
      <c r="D222" s="146">
        <f t="shared" si="86"/>
        <v>31.932609330445942</v>
      </c>
      <c r="E222" s="146">
        <f t="shared" si="86"/>
        <v>21.824981721904937</v>
      </c>
      <c r="F222" s="146">
        <f t="shared" si="86"/>
        <v>17.469118180126006</v>
      </c>
      <c r="G222" s="146">
        <f t="shared" si="86"/>
        <v>14.916721093234663</v>
      </c>
      <c r="H222" s="146">
        <f t="shared" si="86"/>
        <v>9.019540391697591</v>
      </c>
      <c r="I222" s="146">
        <f t="shared" si="86"/>
        <v>6.16458561690719</v>
      </c>
      <c r="J222" s="146">
        <f t="shared" si="86"/>
        <v>4.934248103638606</v>
      </c>
      <c r="K222" s="146">
        <f t="shared" si="86"/>
        <v>4.213309567653759</v>
      </c>
      <c r="L222" s="146">
        <f t="shared" si="86"/>
        <v>2.547618581231934</v>
      </c>
      <c r="M222" s="146">
        <f t="shared" si="86"/>
        <v>1.7412209692729164</v>
      </c>
      <c r="N222" s="146">
        <f t="shared" si="86"/>
        <v>1.393705400422537</v>
      </c>
      <c r="O222" s="146">
        <f t="shared" si="86"/>
        <v>1.1900723625471519</v>
      </c>
      <c r="P222" s="146">
        <f t="shared" si="86"/>
        <v>0.7195888208907564</v>
      </c>
    </row>
    <row r="223" spans="2:16" ht="12.75" customHeight="1">
      <c r="B223" s="151" t="s">
        <v>84</v>
      </c>
      <c r="C223" s="150">
        <f aca="true" t="shared" si="87" ref="C223:P223">100*SQRT(EXP($M86+$N86*LN(C$143*1000)))</f>
        <v>42.79053192354213</v>
      </c>
      <c r="D223" s="146">
        <f t="shared" si="87"/>
        <v>25.478469208632532</v>
      </c>
      <c r="E223" s="146">
        <f t="shared" si="87"/>
        <v>17.212165298797906</v>
      </c>
      <c r="F223" s="146">
        <f t="shared" si="87"/>
        <v>13.683407770484376</v>
      </c>
      <c r="G223" s="146">
        <f t="shared" si="87"/>
        <v>11.627803532747789</v>
      </c>
      <c r="H223" s="146">
        <f t="shared" si="87"/>
        <v>6.923462293072129</v>
      </c>
      <c r="I223" s="146">
        <f t="shared" si="87"/>
        <v>4.677195339034573</v>
      </c>
      <c r="J223" s="146">
        <f t="shared" si="87"/>
        <v>3.7182986530282007</v>
      </c>
      <c r="K223" s="146">
        <f t="shared" si="87"/>
        <v>3.159713350555376</v>
      </c>
      <c r="L223" s="146">
        <f t="shared" si="87"/>
        <v>1.88136617357493</v>
      </c>
      <c r="M223" s="146">
        <f t="shared" si="87"/>
        <v>1.2709706105956688</v>
      </c>
      <c r="N223" s="146">
        <f t="shared" si="87"/>
        <v>1.0104021677212578</v>
      </c>
      <c r="O223" s="146">
        <f t="shared" si="87"/>
        <v>0.8586134457432297</v>
      </c>
      <c r="P223" s="146">
        <f t="shared" si="87"/>
        <v>0.5112382402391011</v>
      </c>
    </row>
    <row r="224" spans="2:16" ht="12.75" customHeight="1">
      <c r="B224" s="151" t="s">
        <v>85</v>
      </c>
      <c r="C224" s="150">
        <f aca="true" t="shared" si="88" ref="C224:P224">100*SQRT(EXP($M87+$N87*LN(C$143*1000)))</f>
        <v>44.36231802217223</v>
      </c>
      <c r="D224" s="146">
        <f t="shared" si="88"/>
        <v>26.897944250150886</v>
      </c>
      <c r="E224" s="146">
        <f t="shared" si="88"/>
        <v>18.422207087456915</v>
      </c>
      <c r="F224" s="146">
        <f t="shared" si="88"/>
        <v>14.763421799415728</v>
      </c>
      <c r="G224" s="146">
        <f t="shared" si="88"/>
        <v>12.617236128416916</v>
      </c>
      <c r="H224" s="146">
        <f t="shared" si="88"/>
        <v>7.650134823963156</v>
      </c>
      <c r="I224" s="146">
        <f t="shared" si="88"/>
        <v>5.239521900385545</v>
      </c>
      <c r="J224" s="146">
        <f t="shared" si="88"/>
        <v>4.198914466406986</v>
      </c>
      <c r="K224" s="146">
        <f t="shared" si="88"/>
        <v>3.588510578745321</v>
      </c>
      <c r="L224" s="146">
        <f t="shared" si="88"/>
        <v>2.175800584629641</v>
      </c>
      <c r="M224" s="146">
        <f t="shared" si="88"/>
        <v>1.4901900523803868</v>
      </c>
      <c r="N224" s="146">
        <f t="shared" si="88"/>
        <v>1.1942273908952181</v>
      </c>
      <c r="O224" s="146">
        <f t="shared" si="88"/>
        <v>1.020620367464171</v>
      </c>
      <c r="P224" s="146">
        <f t="shared" si="88"/>
        <v>0.6188267648885927</v>
      </c>
    </row>
    <row r="225" spans="2:16" ht="12.75" customHeight="1">
      <c r="B225" s="149" t="s">
        <v>86</v>
      </c>
      <c r="C225" s="150">
        <f aca="true" t="shared" si="89" ref="C225:P225">100*SQRT(EXP($M88+$N88*LN(C$143*1000)))</f>
        <v>40.05911071299854</v>
      </c>
      <c r="D225" s="146">
        <f t="shared" si="89"/>
        <v>24.405929213119908</v>
      </c>
      <c r="E225" s="146">
        <f t="shared" si="89"/>
        <v>16.776382739924298</v>
      </c>
      <c r="F225" s="146">
        <f t="shared" si="89"/>
        <v>13.473119840598912</v>
      </c>
      <c r="G225" s="146">
        <f t="shared" si="89"/>
        <v>11.531911585039428</v>
      </c>
      <c r="H225" s="146">
        <f t="shared" si="89"/>
        <v>7.025792955136791</v>
      </c>
      <c r="I225" s="146">
        <f t="shared" si="89"/>
        <v>4.82945724531056</v>
      </c>
      <c r="J225" s="146">
        <f t="shared" si="89"/>
        <v>3.878539089136897</v>
      </c>
      <c r="K225" s="146">
        <f t="shared" si="89"/>
        <v>3.3197188464299914</v>
      </c>
      <c r="L225" s="146">
        <f t="shared" si="89"/>
        <v>2.022531746995086</v>
      </c>
      <c r="M225" s="146">
        <f t="shared" si="89"/>
        <v>1.390267356548633</v>
      </c>
      <c r="N225" s="146">
        <f t="shared" si="89"/>
        <v>1.1165242827153639</v>
      </c>
      <c r="O225" s="146">
        <f t="shared" si="89"/>
        <v>0.9556553688496547</v>
      </c>
      <c r="P225" s="146">
        <f t="shared" si="89"/>
        <v>0.5822310298244967</v>
      </c>
    </row>
    <row r="226" spans="2:16" ht="12.75" customHeight="1">
      <c r="B226" s="151" t="s">
        <v>87</v>
      </c>
      <c r="C226" s="150">
        <f aca="true" t="shared" si="90" ref="C226:P226">100*SQRT(EXP($M89+$N89*LN(C$143*1000)))</f>
        <v>38.0563207194044</v>
      </c>
      <c r="D226" s="146">
        <f t="shared" si="90"/>
        <v>22.513704808181302</v>
      </c>
      <c r="E226" s="146">
        <f t="shared" si="90"/>
        <v>15.135155348738488</v>
      </c>
      <c r="F226" s="146">
        <f t="shared" si="90"/>
        <v>11.997871345651792</v>
      </c>
      <c r="G226" s="146">
        <f t="shared" si="90"/>
        <v>10.174821486830732</v>
      </c>
      <c r="H226" s="146">
        <f t="shared" si="90"/>
        <v>6.01931356211339</v>
      </c>
      <c r="I226" s="146">
        <f t="shared" si="90"/>
        <v>4.046568373866592</v>
      </c>
      <c r="J226" s="146">
        <f t="shared" si="90"/>
        <v>3.2077772326982688</v>
      </c>
      <c r="K226" s="146">
        <f t="shared" si="90"/>
        <v>2.7203626186618073</v>
      </c>
      <c r="L226" s="146">
        <f t="shared" si="90"/>
        <v>1.6093368935829566</v>
      </c>
      <c r="M226" s="146">
        <f t="shared" si="90"/>
        <v>1.0818994075103532</v>
      </c>
      <c r="N226" s="146">
        <f t="shared" si="90"/>
        <v>0.8576383658545014</v>
      </c>
      <c r="O226" s="146">
        <f t="shared" si="90"/>
        <v>0.727322124185749</v>
      </c>
      <c r="P226" s="146">
        <f t="shared" si="90"/>
        <v>0.43027584629399196</v>
      </c>
    </row>
    <row r="227" spans="2:16" ht="12.75" customHeight="1">
      <c r="B227" s="151" t="s">
        <v>88</v>
      </c>
      <c r="C227" s="150">
        <f aca="true" t="shared" si="91" ref="C227:P227">100*SQRT(EXP($M90+$N90*LN(C$143*1000)))</f>
        <v>34.92970740489715</v>
      </c>
      <c r="D227" s="146">
        <f t="shared" si="91"/>
        <v>21.284751248747035</v>
      </c>
      <c r="E227" s="146">
        <f t="shared" si="91"/>
        <v>14.632945778955687</v>
      </c>
      <c r="F227" s="146">
        <f t="shared" si="91"/>
        <v>11.752677762009082</v>
      </c>
      <c r="G227" s="146">
        <f t="shared" si="91"/>
        <v>10.059929743480632</v>
      </c>
      <c r="H227" s="146">
        <f t="shared" si="91"/>
        <v>6.130114394827052</v>
      </c>
      <c r="I227" s="146">
        <f t="shared" si="91"/>
        <v>4.214361281933254</v>
      </c>
      <c r="J227" s="146">
        <f t="shared" si="91"/>
        <v>3.3848297442938984</v>
      </c>
      <c r="K227" s="146">
        <f t="shared" si="91"/>
        <v>2.8973098821199383</v>
      </c>
      <c r="L227" s="146">
        <f t="shared" si="91"/>
        <v>1.7655034843725481</v>
      </c>
      <c r="M227" s="146">
        <f t="shared" si="91"/>
        <v>1.2137570440670113</v>
      </c>
      <c r="N227" s="146">
        <f t="shared" si="91"/>
        <v>0.9748478287128786</v>
      </c>
      <c r="O227" s="146">
        <f t="shared" si="91"/>
        <v>0.8344396797074916</v>
      </c>
      <c r="P227" s="146">
        <f t="shared" si="91"/>
        <v>0.508473798786188</v>
      </c>
    </row>
    <row r="228" spans="2:16" ht="12.75" customHeight="1">
      <c r="B228" s="151" t="s">
        <v>89</v>
      </c>
      <c r="C228" s="150">
        <f aca="true" t="shared" si="92" ref="C228:P228">100*SQRT(EXP($M91+$N91*LN(C$143*1000)))</f>
        <v>36.815735586912645</v>
      </c>
      <c r="D228" s="146">
        <f t="shared" si="92"/>
        <v>21.929978267822584</v>
      </c>
      <c r="E228" s="146">
        <f t="shared" si="92"/>
        <v>14.819578164979976</v>
      </c>
      <c r="F228" s="146">
        <f t="shared" si="92"/>
        <v>11.78348745754301</v>
      </c>
      <c r="G228" s="146">
        <f t="shared" si="92"/>
        <v>10.014597110212149</v>
      </c>
      <c r="H228" s="146">
        <f t="shared" si="92"/>
        <v>5.965381201456225</v>
      </c>
      <c r="I228" s="146">
        <f t="shared" si="92"/>
        <v>4.03121388991966</v>
      </c>
      <c r="J228" s="146">
        <f t="shared" si="92"/>
        <v>3.2053380859917087</v>
      </c>
      <c r="K228" s="146">
        <f t="shared" si="92"/>
        <v>2.724165460258298</v>
      </c>
      <c r="L228" s="146">
        <f t="shared" si="92"/>
        <v>1.6226998697441295</v>
      </c>
      <c r="M228" s="146">
        <f t="shared" si="92"/>
        <v>1.0965686907798116</v>
      </c>
      <c r="N228" s="146">
        <f t="shared" si="92"/>
        <v>0.8719143871903676</v>
      </c>
      <c r="O228" s="146">
        <f t="shared" si="92"/>
        <v>0.7410260615773384</v>
      </c>
      <c r="P228" s="146">
        <f t="shared" si="92"/>
        <v>0.4414059685950703</v>
      </c>
    </row>
    <row r="229" spans="2:16" ht="12.75" customHeight="1">
      <c r="B229" s="151" t="s">
        <v>90</v>
      </c>
      <c r="C229" s="150">
        <f aca="true" t="shared" si="93" ref="C229:P229">100*SQRT(EXP($M92+$N92*LN(C$143*1000)))</f>
        <v>39.477557083680246</v>
      </c>
      <c r="D229" s="146">
        <f t="shared" si="93"/>
        <v>24.069255967619956</v>
      </c>
      <c r="E229" s="146">
        <f t="shared" si="93"/>
        <v>16.554134057485413</v>
      </c>
      <c r="F229" s="146">
        <f t="shared" si="93"/>
        <v>13.298944939778872</v>
      </c>
      <c r="G229" s="146">
        <f t="shared" si="93"/>
        <v>11.385451829581266</v>
      </c>
      <c r="H229" s="146">
        <f t="shared" si="93"/>
        <v>6.941649246743399</v>
      </c>
      <c r="I229" s="146">
        <f t="shared" si="93"/>
        <v>4.7742644128768985</v>
      </c>
      <c r="J229" s="146">
        <f t="shared" si="93"/>
        <v>3.8354576164668455</v>
      </c>
      <c r="K229" s="146">
        <f t="shared" si="93"/>
        <v>3.283600175384281</v>
      </c>
      <c r="L229" s="146">
        <f t="shared" si="93"/>
        <v>2.0019935111263054</v>
      </c>
      <c r="M229" s="146">
        <f t="shared" si="93"/>
        <v>1.3769128970993234</v>
      </c>
      <c r="N229" s="146">
        <f t="shared" si="93"/>
        <v>1.1061580594797253</v>
      </c>
      <c r="O229" s="146">
        <f t="shared" si="93"/>
        <v>0.9470006349480322</v>
      </c>
      <c r="P229" s="146">
        <f t="shared" si="93"/>
        <v>0.5773812355143303</v>
      </c>
    </row>
    <row r="230" spans="2:16" ht="12.75" customHeight="1">
      <c r="B230" s="149" t="s">
        <v>91</v>
      </c>
      <c r="C230" s="150">
        <f aca="true" t="shared" si="94" ref="C230:P230">100*SQRT(EXP($M93+$N93*LN(C$143*1000)))</f>
        <v>22.763724935957825</v>
      </c>
      <c r="D230" s="146">
        <f t="shared" si="94"/>
        <v>14.145326613198916</v>
      </c>
      <c r="E230" s="146">
        <f t="shared" si="94"/>
        <v>9.869681874298179</v>
      </c>
      <c r="F230" s="146">
        <f t="shared" si="94"/>
        <v>7.995907625319441</v>
      </c>
      <c r="G230" s="146">
        <f t="shared" si="94"/>
        <v>6.886417186645715</v>
      </c>
      <c r="H230" s="146">
        <f t="shared" si="94"/>
        <v>4.2792038901322</v>
      </c>
      <c r="I230" s="146">
        <f t="shared" si="94"/>
        <v>2.985748030127165</v>
      </c>
      <c r="J230" s="146">
        <f t="shared" si="94"/>
        <v>2.418899184941959</v>
      </c>
      <c r="K230" s="146">
        <f t="shared" si="94"/>
        <v>2.083259299694841</v>
      </c>
      <c r="L230" s="146">
        <f t="shared" si="94"/>
        <v>1.2945325642913135</v>
      </c>
      <c r="M230" s="146">
        <f t="shared" si="94"/>
        <v>0.903239984119767</v>
      </c>
      <c r="N230" s="146">
        <f t="shared" si="94"/>
        <v>0.7317584871022212</v>
      </c>
      <c r="O230" s="146">
        <f t="shared" si="94"/>
        <v>0.6302216656552847</v>
      </c>
      <c r="P230" s="146">
        <f t="shared" si="94"/>
        <v>0.3916183016834166</v>
      </c>
    </row>
    <row r="231" spans="2:16" ht="12.75" customHeight="1">
      <c r="B231" s="151" t="s">
        <v>92</v>
      </c>
      <c r="C231" s="150">
        <f aca="true" t="shared" si="95" ref="C231:P231">100*SQRT(EXP($M94+$N94*LN(C$143*1000)))</f>
        <v>23.38802966751821</v>
      </c>
      <c r="D231" s="146">
        <f t="shared" si="95"/>
        <v>14.517962007544579</v>
      </c>
      <c r="E231" s="146">
        <f t="shared" si="95"/>
        <v>10.121611083622529</v>
      </c>
      <c r="F231" s="146">
        <f t="shared" si="95"/>
        <v>8.196185039401911</v>
      </c>
      <c r="G231" s="146">
        <f t="shared" si="95"/>
        <v>7.056569708260133</v>
      </c>
      <c r="H231" s="146">
        <f t="shared" si="95"/>
        <v>4.380318153537797</v>
      </c>
      <c r="I231" s="146">
        <f t="shared" si="95"/>
        <v>3.0538636724356367</v>
      </c>
      <c r="J231" s="146">
        <f t="shared" si="95"/>
        <v>2.472929609485814</v>
      </c>
      <c r="K231" s="146">
        <f t="shared" si="95"/>
        <v>2.129088117101677</v>
      </c>
      <c r="L231" s="146">
        <f t="shared" si="95"/>
        <v>1.321617119278982</v>
      </c>
      <c r="M231" s="146">
        <f t="shared" si="95"/>
        <v>0.9214030506380881</v>
      </c>
      <c r="N231" s="146">
        <f t="shared" si="95"/>
        <v>0.746125279513932</v>
      </c>
      <c r="O231" s="146">
        <f t="shared" si="95"/>
        <v>0.6423824036029009</v>
      </c>
      <c r="P231" s="146">
        <f t="shared" si="95"/>
        <v>0.39875455360715323</v>
      </c>
    </row>
    <row r="232" spans="2:16" ht="12.75" customHeight="1">
      <c r="B232" s="151" t="s">
        <v>93</v>
      </c>
      <c r="C232" s="150">
        <f aca="true" t="shared" si="96" ref="C232:P232">100*SQRT(EXP($M95+$N95*LN(C$143*1000)))</f>
        <v>19.07600524632085</v>
      </c>
      <c r="D232" s="146">
        <f t="shared" si="96"/>
        <v>11.71181416235963</v>
      </c>
      <c r="E232" s="146">
        <f t="shared" si="96"/>
        <v>8.097590359006498</v>
      </c>
      <c r="F232" s="146">
        <f t="shared" si="96"/>
        <v>6.525365110798971</v>
      </c>
      <c r="G232" s="146">
        <f t="shared" si="96"/>
        <v>5.598703045768283</v>
      </c>
      <c r="H232" s="146">
        <f t="shared" si="96"/>
        <v>3.4373533019929083</v>
      </c>
      <c r="I232" s="146">
        <f t="shared" si="96"/>
        <v>2.376598413606407</v>
      </c>
      <c r="J232" s="146">
        <f t="shared" si="96"/>
        <v>1.9151589155505453</v>
      </c>
      <c r="K232" s="146">
        <f t="shared" si="96"/>
        <v>1.643188675508497</v>
      </c>
      <c r="L232" s="146">
        <f t="shared" si="96"/>
        <v>1.008844365093739</v>
      </c>
      <c r="M232" s="146">
        <f t="shared" si="96"/>
        <v>0.6975186159268091</v>
      </c>
      <c r="N232" s="146">
        <f t="shared" si="96"/>
        <v>0.5620886509082464</v>
      </c>
      <c r="O232" s="146">
        <f t="shared" si="96"/>
        <v>0.48226687524714945</v>
      </c>
      <c r="P232" s="146">
        <f t="shared" si="96"/>
        <v>0.2960902949345671</v>
      </c>
    </row>
    <row r="233" spans="2:16" ht="12.75" customHeight="1">
      <c r="B233" s="149" t="s">
        <v>94</v>
      </c>
      <c r="C233" s="150">
        <f aca="true" t="shared" si="97" ref="C233:P233">100*SQRT(EXP($M96+$N96*LN(C$143*1000)))</f>
        <v>43.333868102192</v>
      </c>
      <c r="D233" s="146">
        <f t="shared" si="97"/>
        <v>26.96336685430368</v>
      </c>
      <c r="E233" s="146">
        <f t="shared" si="97"/>
        <v>18.832188338923377</v>
      </c>
      <c r="F233" s="146">
        <f t="shared" si="97"/>
        <v>15.26584100724052</v>
      </c>
      <c r="G233" s="146">
        <f t="shared" si="97"/>
        <v>13.15307986384033</v>
      </c>
      <c r="H233" s="146">
        <f t="shared" si="97"/>
        <v>8.184160176892727</v>
      </c>
      <c r="I233" s="146">
        <f t="shared" si="97"/>
        <v>5.716112779237729</v>
      </c>
      <c r="J233" s="146">
        <f t="shared" si="97"/>
        <v>4.6336234162942525</v>
      </c>
      <c r="K233" s="146">
        <f t="shared" si="97"/>
        <v>3.9923394213638383</v>
      </c>
      <c r="L233" s="146">
        <f t="shared" si="97"/>
        <v>2.4841288613163646</v>
      </c>
      <c r="M233" s="146">
        <f t="shared" si="97"/>
        <v>1.735005232367638</v>
      </c>
      <c r="N233" s="146">
        <f t="shared" si="97"/>
        <v>1.4064384630920133</v>
      </c>
      <c r="O233" s="146">
        <f t="shared" si="97"/>
        <v>1.2117902590399143</v>
      </c>
      <c r="P233" s="146">
        <f t="shared" si="97"/>
        <v>0.7540048173846755</v>
      </c>
    </row>
    <row r="234" spans="2:16" ht="12.75" customHeight="1">
      <c r="B234" s="151" t="s">
        <v>95</v>
      </c>
      <c r="C234" s="150">
        <f aca="true" t="shared" si="98" ref="C234:P234">100*SQRT(EXP($M97+$N97*LN(C$143*1000)))</f>
        <v>46.41104366423468</v>
      </c>
      <c r="D234" s="146">
        <f t="shared" si="98"/>
        <v>28.819904022972796</v>
      </c>
      <c r="E234" s="146">
        <f t="shared" si="98"/>
        <v>20.09818930043393</v>
      </c>
      <c r="F234" s="146">
        <f t="shared" si="98"/>
        <v>16.277566479179665</v>
      </c>
      <c r="G234" s="146">
        <f t="shared" si="98"/>
        <v>14.015911115945858</v>
      </c>
      <c r="H234" s="146">
        <f t="shared" si="98"/>
        <v>8.703471873599772</v>
      </c>
      <c r="I234" s="146">
        <f t="shared" si="98"/>
        <v>6.069556135481087</v>
      </c>
      <c r="J234" s="146">
        <f t="shared" si="98"/>
        <v>4.9157464892756835</v>
      </c>
      <c r="K234" s="146">
        <f t="shared" si="98"/>
        <v>4.232737488760246</v>
      </c>
      <c r="L234" s="146">
        <f t="shared" si="98"/>
        <v>2.6284064858148186</v>
      </c>
      <c r="M234" s="146">
        <f t="shared" si="98"/>
        <v>1.832976649342273</v>
      </c>
      <c r="N234" s="146">
        <f t="shared" si="98"/>
        <v>1.4845317067348256</v>
      </c>
      <c r="O234" s="146">
        <f t="shared" si="98"/>
        <v>1.278266286119161</v>
      </c>
      <c r="P234" s="146">
        <f t="shared" si="98"/>
        <v>0.7937660688752277</v>
      </c>
    </row>
    <row r="235" spans="2:16" ht="12.75" customHeight="1">
      <c r="B235" s="151" t="s">
        <v>96</v>
      </c>
      <c r="C235" s="150">
        <f aca="true" t="shared" si="99" ref="C235:P235">100*SQRT(EXP($M98+$N98*LN(C$143*1000)))</f>
        <v>35.50125776708514</v>
      </c>
      <c r="D235" s="146">
        <f t="shared" si="99"/>
        <v>21.054180744496044</v>
      </c>
      <c r="E235" s="146">
        <f t="shared" si="99"/>
        <v>14.180483647472798</v>
      </c>
      <c r="F235" s="146">
        <f t="shared" si="99"/>
        <v>11.25340133225142</v>
      </c>
      <c r="G235" s="146">
        <f t="shared" si="99"/>
        <v>9.550887727075832</v>
      </c>
      <c r="H235" s="146">
        <f t="shared" si="99"/>
        <v>5.664196964386992</v>
      </c>
      <c r="I235" s="146">
        <f t="shared" si="99"/>
        <v>3.814969264503549</v>
      </c>
      <c r="J235" s="146">
        <f t="shared" si="99"/>
        <v>3.0274975995838846</v>
      </c>
      <c r="K235" s="146">
        <f t="shared" si="99"/>
        <v>2.5694711149017833</v>
      </c>
      <c r="L235" s="146">
        <f t="shared" si="99"/>
        <v>1.523836412383699</v>
      </c>
      <c r="M235" s="146">
        <f t="shared" si="99"/>
        <v>1.02633949947825</v>
      </c>
      <c r="N235" s="146">
        <f t="shared" si="99"/>
        <v>0.8144863446056824</v>
      </c>
      <c r="O235" s="146">
        <f t="shared" si="99"/>
        <v>0.6912636813432618</v>
      </c>
      <c r="P235" s="146">
        <f t="shared" si="99"/>
        <v>0.4099570382714843</v>
      </c>
    </row>
    <row r="236" spans="2:16" ht="12.75" customHeight="1">
      <c r="B236" s="151" t="s">
        <v>97</v>
      </c>
      <c r="C236" s="150">
        <f aca="true" t="shared" si="100" ref="C236:P236">100*SQRT(EXP($M99+$N99*LN(C$143*1000)))</f>
        <v>43.45230806935149</v>
      </c>
      <c r="D236" s="146">
        <f t="shared" si="100"/>
        <v>26.82853266281931</v>
      </c>
      <c r="E236" s="146">
        <f t="shared" si="100"/>
        <v>18.628585745901862</v>
      </c>
      <c r="F236" s="146">
        <f t="shared" si="100"/>
        <v>15.049146157482523</v>
      </c>
      <c r="G236" s="146">
        <f t="shared" si="100"/>
        <v>12.93489328148561</v>
      </c>
      <c r="H236" s="146">
        <f t="shared" si="100"/>
        <v>7.986323910310017</v>
      </c>
      <c r="I236" s="146">
        <f t="shared" si="100"/>
        <v>5.5453617843191605</v>
      </c>
      <c r="J236" s="146">
        <f t="shared" si="100"/>
        <v>4.479833366131731</v>
      </c>
      <c r="K236" s="146">
        <f t="shared" si="100"/>
        <v>3.8504620729556285</v>
      </c>
      <c r="L236" s="146">
        <f t="shared" si="100"/>
        <v>2.377370779162359</v>
      </c>
      <c r="M236" s="146">
        <f t="shared" si="100"/>
        <v>1.6507445996404944</v>
      </c>
      <c r="N236" s="146">
        <f t="shared" si="100"/>
        <v>1.3335578496145264</v>
      </c>
      <c r="O236" s="146">
        <f t="shared" si="100"/>
        <v>1.146206455100102</v>
      </c>
      <c r="P236" s="146">
        <f t="shared" si="100"/>
        <v>0.707696292447977</v>
      </c>
    </row>
    <row r="237" spans="2:16" ht="12.75" customHeight="1">
      <c r="B237" s="151" t="s">
        <v>98</v>
      </c>
      <c r="C237" s="150">
        <f aca="true" t="shared" si="101" ref="C237:P237">100*SQRT(EXP($M100+$N100*LN(C$143*1000)))</f>
        <v>39.89045337981821</v>
      </c>
      <c r="D237" s="146">
        <f t="shared" si="101"/>
        <v>24.623713973604413</v>
      </c>
      <c r="E237" s="146">
        <f t="shared" si="101"/>
        <v>17.09469139728408</v>
      </c>
      <c r="F237" s="146">
        <f t="shared" si="101"/>
        <v>13.808586257975271</v>
      </c>
      <c r="G237" s="146">
        <f t="shared" si="101"/>
        <v>11.86776593821854</v>
      </c>
      <c r="H237" s="146">
        <f t="shared" si="101"/>
        <v>7.3257746956625365</v>
      </c>
      <c r="I237" s="146">
        <f t="shared" si="101"/>
        <v>5.0858232759943185</v>
      </c>
      <c r="J237" s="146">
        <f t="shared" si="101"/>
        <v>4.108177665643231</v>
      </c>
      <c r="K237" s="146">
        <f t="shared" si="101"/>
        <v>3.5307662969706306</v>
      </c>
      <c r="L237" s="146">
        <f t="shared" si="101"/>
        <v>2.1794833610046935</v>
      </c>
      <c r="M237" s="146">
        <f t="shared" si="101"/>
        <v>1.5130778200977049</v>
      </c>
      <c r="N237" s="146">
        <f t="shared" si="101"/>
        <v>1.2222195246629477</v>
      </c>
      <c r="O237" s="146">
        <f t="shared" si="101"/>
        <v>1.0504344885735928</v>
      </c>
      <c r="P237" s="146">
        <f t="shared" si="101"/>
        <v>0.6484157537234649</v>
      </c>
    </row>
    <row r="238" spans="2:16" ht="12.75" customHeight="1">
      <c r="B238" s="151" t="s">
        <v>99</v>
      </c>
      <c r="C238" s="150">
        <f aca="true" t="shared" si="102" ref="C238:P238">100*SQRT(EXP($M101+$N101*LN(C$143*1000)))</f>
        <v>40.896241972486635</v>
      </c>
      <c r="D238" s="146">
        <f t="shared" si="102"/>
        <v>25.38257804733788</v>
      </c>
      <c r="E238" s="146">
        <f t="shared" si="102"/>
        <v>17.694348064489184</v>
      </c>
      <c r="F238" s="146">
        <f t="shared" si="102"/>
        <v>14.327494852515715</v>
      </c>
      <c r="G238" s="146">
        <f t="shared" si="102"/>
        <v>12.334836628627212</v>
      </c>
      <c r="H238" s="146">
        <f t="shared" si="102"/>
        <v>7.65571451865741</v>
      </c>
      <c r="I238" s="146">
        <f t="shared" si="102"/>
        <v>5.336844709897182</v>
      </c>
      <c r="J238" s="146">
        <f t="shared" si="102"/>
        <v>4.321358143913906</v>
      </c>
      <c r="K238" s="146">
        <f t="shared" si="102"/>
        <v>3.7203465970609972</v>
      </c>
      <c r="L238" s="146">
        <f t="shared" si="102"/>
        <v>2.3090627233323477</v>
      </c>
      <c r="M238" s="146">
        <f t="shared" si="102"/>
        <v>1.6096615345053584</v>
      </c>
      <c r="N238" s="146">
        <f t="shared" si="102"/>
        <v>1.3033776246439974</v>
      </c>
      <c r="O238" s="146">
        <f t="shared" si="102"/>
        <v>1.122104752497541</v>
      </c>
      <c r="P238" s="146">
        <f t="shared" si="102"/>
        <v>0.6964432447538592</v>
      </c>
    </row>
    <row r="239" spans="2:16" ht="12.75" customHeight="1">
      <c r="B239" s="149" t="s">
        <v>100</v>
      </c>
      <c r="C239" s="150">
        <f aca="true" t="shared" si="103" ref="C239:P239">100*SQRT(EXP($M102+$N102*LN(C$143*1000)))</f>
        <v>44.07153790353691</v>
      </c>
      <c r="D239" s="146">
        <f t="shared" si="103"/>
        <v>27.29201373762471</v>
      </c>
      <c r="E239" s="146">
        <f t="shared" si="103"/>
        <v>18.993145423258888</v>
      </c>
      <c r="F239" s="146">
        <f t="shared" si="103"/>
        <v>15.36388914688403</v>
      </c>
      <c r="G239" s="146">
        <f t="shared" si="103"/>
        <v>13.217770463443133</v>
      </c>
      <c r="H239" s="146">
        <f t="shared" si="103"/>
        <v>8.185318466958005</v>
      </c>
      <c r="I239" s="146">
        <f t="shared" si="103"/>
        <v>5.696352987111992</v>
      </c>
      <c r="J239" s="146">
        <f t="shared" si="103"/>
        <v>4.607880047521575</v>
      </c>
      <c r="K239" s="146">
        <f t="shared" si="103"/>
        <v>3.9642241758540684</v>
      </c>
      <c r="L239" s="146">
        <f t="shared" si="103"/>
        <v>2.4549100352077913</v>
      </c>
      <c r="M239" s="146">
        <f t="shared" si="103"/>
        <v>1.7084288373869636</v>
      </c>
      <c r="N239" s="146">
        <f t="shared" si="103"/>
        <v>1.3819781130517734</v>
      </c>
      <c r="O239" s="146">
        <f t="shared" si="103"/>
        <v>1.1889352565086246</v>
      </c>
      <c r="P239" s="146">
        <f t="shared" si="103"/>
        <v>0.7362674165081864</v>
      </c>
    </row>
    <row r="240" spans="2:16" ht="12.75" customHeight="1">
      <c r="B240" s="151" t="s">
        <v>101</v>
      </c>
      <c r="C240" s="150">
        <f aca="true" t="shared" si="104" ref="C240:P240">100*SQRT(EXP($M103+$N103*LN(C$143*1000)))</f>
        <v>41.944712166146466</v>
      </c>
      <c r="D240" s="146">
        <f t="shared" si="104"/>
        <v>25.303087058180235</v>
      </c>
      <c r="E240" s="146">
        <f t="shared" si="104"/>
        <v>17.263361469744677</v>
      </c>
      <c r="F240" s="146">
        <f t="shared" si="104"/>
        <v>13.803633684449975</v>
      </c>
      <c r="G240" s="146">
        <f t="shared" si="104"/>
        <v>11.778153730800092</v>
      </c>
      <c r="H240" s="146">
        <f t="shared" si="104"/>
        <v>7.105154233853576</v>
      </c>
      <c r="I240" s="146">
        <f t="shared" si="104"/>
        <v>4.847584231729018</v>
      </c>
      <c r="J240" s="146">
        <f t="shared" si="104"/>
        <v>3.8760861901997212</v>
      </c>
      <c r="K240" s="146">
        <f t="shared" si="104"/>
        <v>3.307327625872351</v>
      </c>
      <c r="L240" s="146">
        <f t="shared" si="104"/>
        <v>1.995140615481807</v>
      </c>
      <c r="M240" s="146">
        <f t="shared" si="104"/>
        <v>1.3612107308817982</v>
      </c>
      <c r="N240" s="146">
        <f t="shared" si="104"/>
        <v>1.0884122613875062</v>
      </c>
      <c r="O240" s="146">
        <f t="shared" si="104"/>
        <v>0.9287037913467105</v>
      </c>
      <c r="P240" s="146">
        <f t="shared" si="104"/>
        <v>0.5602392213499058</v>
      </c>
    </row>
    <row r="241" spans="2:16" ht="12.75" customHeight="1">
      <c r="B241" s="151" t="s">
        <v>102</v>
      </c>
      <c r="C241" s="150">
        <f aca="true" t="shared" si="105" ref="C241:P241">100*SQRT(EXP($M104+$N104*LN(C$143*1000)))</f>
        <v>43.49626663803932</v>
      </c>
      <c r="D241" s="146">
        <f t="shared" si="105"/>
        <v>26.40306017815052</v>
      </c>
      <c r="E241" s="146">
        <f t="shared" si="105"/>
        <v>18.09893931737257</v>
      </c>
      <c r="F241" s="146">
        <f t="shared" si="105"/>
        <v>14.511710503499042</v>
      </c>
      <c r="G241" s="146">
        <f t="shared" si="105"/>
        <v>12.406577199903964</v>
      </c>
      <c r="H241" s="146">
        <f t="shared" si="105"/>
        <v>7.531028056726585</v>
      </c>
      <c r="I241" s="146">
        <f t="shared" si="105"/>
        <v>5.162417495412932</v>
      </c>
      <c r="J241" s="146">
        <f t="shared" si="105"/>
        <v>4.139220916649091</v>
      </c>
      <c r="K241" s="146">
        <f t="shared" si="105"/>
        <v>3.5387671107056504</v>
      </c>
      <c r="L241" s="146">
        <f t="shared" si="105"/>
        <v>2.1480988646209247</v>
      </c>
      <c r="M241" s="146">
        <f t="shared" si="105"/>
        <v>1.4724926101810047</v>
      </c>
      <c r="N241" s="146">
        <f t="shared" si="105"/>
        <v>1.1806430256925393</v>
      </c>
      <c r="O241" s="146">
        <f t="shared" si="105"/>
        <v>1.0093736944553062</v>
      </c>
      <c r="P241" s="146">
        <f t="shared" si="105"/>
        <v>0.6127090083091982</v>
      </c>
    </row>
    <row r="242" spans="2:16" ht="12.75" customHeight="1">
      <c r="B242" s="151" t="s">
        <v>103</v>
      </c>
      <c r="C242" s="150">
        <f aca="true" t="shared" si="106" ref="C242:P242">100*SQRT(EXP($M105+$N105*LN(C$143*1000)))</f>
        <v>48.851533356138056</v>
      </c>
      <c r="D242" s="146">
        <f t="shared" si="106"/>
        <v>30.275674291713138</v>
      </c>
      <c r="E242" s="146">
        <f t="shared" si="106"/>
        <v>21.081961319985776</v>
      </c>
      <c r="F242" s="146">
        <f t="shared" si="106"/>
        <v>17.059447483791107</v>
      </c>
      <c r="G242" s="146">
        <f t="shared" si="106"/>
        <v>14.680072483770514</v>
      </c>
      <c r="H242" s="146">
        <f t="shared" si="106"/>
        <v>9.097955838095158</v>
      </c>
      <c r="I242" s="146">
        <f t="shared" si="106"/>
        <v>6.335209951778347</v>
      </c>
      <c r="J242" s="146">
        <f t="shared" si="106"/>
        <v>5.126429169979447</v>
      </c>
      <c r="K242" s="146">
        <f t="shared" si="106"/>
        <v>4.411417888517081</v>
      </c>
      <c r="L242" s="146">
        <f t="shared" si="106"/>
        <v>2.73397050167718</v>
      </c>
      <c r="M242" s="146">
        <f t="shared" si="106"/>
        <v>1.9037548036417</v>
      </c>
      <c r="N242" s="146">
        <f t="shared" si="106"/>
        <v>1.5405115587586373</v>
      </c>
      <c r="O242" s="146">
        <f t="shared" si="106"/>
        <v>1.3256479359106104</v>
      </c>
      <c r="P242" s="146">
        <f t="shared" si="106"/>
        <v>0.8215685849719313</v>
      </c>
    </row>
    <row r="243" spans="2:16" ht="12.75" customHeight="1">
      <c r="B243" s="151" t="s">
        <v>104</v>
      </c>
      <c r="C243" s="150">
        <f aca="true" t="shared" si="107" ref="C243:P243">100*SQRT(EXP($M106+$N106*LN(C$143*1000)))</f>
        <v>40.9515340849758</v>
      </c>
      <c r="D243" s="146">
        <f t="shared" si="107"/>
        <v>24.694901072098034</v>
      </c>
      <c r="E243" s="146">
        <f t="shared" si="107"/>
        <v>16.84374791503119</v>
      </c>
      <c r="F243" s="146">
        <f t="shared" si="107"/>
        <v>13.465930172608791</v>
      </c>
      <c r="G243" s="146">
        <f t="shared" si="107"/>
        <v>11.488681124771718</v>
      </c>
      <c r="H243" s="146">
        <f t="shared" si="107"/>
        <v>6.927990615355362</v>
      </c>
      <c r="I243" s="146">
        <f t="shared" si="107"/>
        <v>4.725401699000751</v>
      </c>
      <c r="J243" s="146">
        <f t="shared" si="107"/>
        <v>3.777777347254564</v>
      </c>
      <c r="K243" s="146">
        <f t="shared" si="107"/>
        <v>3.2230732483135514</v>
      </c>
      <c r="L243" s="146">
        <f t="shared" si="107"/>
        <v>1.9436017915731734</v>
      </c>
      <c r="M243" s="146">
        <f t="shared" si="107"/>
        <v>1.325680087921089</v>
      </c>
      <c r="N243" s="146">
        <f t="shared" si="107"/>
        <v>1.059830364667994</v>
      </c>
      <c r="O243" s="146">
        <f t="shared" si="107"/>
        <v>0.9042118108401135</v>
      </c>
      <c r="P243" s="146">
        <f t="shared" si="107"/>
        <v>0.5452645844862593</v>
      </c>
    </row>
    <row r="244" spans="2:16" ht="12.75" customHeight="1">
      <c r="B244" s="151" t="s">
        <v>105</v>
      </c>
      <c r="C244" s="150">
        <f aca="true" t="shared" si="108" ref="C244:P244">100*SQRT(EXP($M107+$N107*LN(C$143*1000)))</f>
        <v>44.24076200274583</v>
      </c>
      <c r="D244" s="146">
        <f t="shared" si="108"/>
        <v>27.130757090136935</v>
      </c>
      <c r="E244" s="146">
        <f t="shared" si="108"/>
        <v>18.742057063614077</v>
      </c>
      <c r="F244" s="146">
        <f t="shared" si="108"/>
        <v>15.095453178146212</v>
      </c>
      <c r="G244" s="146">
        <f t="shared" si="108"/>
        <v>12.947102869586516</v>
      </c>
      <c r="H244" s="146">
        <f t="shared" si="108"/>
        <v>7.9398429654978635</v>
      </c>
      <c r="I244" s="146">
        <f t="shared" si="108"/>
        <v>5.484881584435903</v>
      </c>
      <c r="J244" s="146">
        <f t="shared" si="108"/>
        <v>4.417699341353018</v>
      </c>
      <c r="K244" s="146">
        <f t="shared" si="108"/>
        <v>3.78898249323218</v>
      </c>
      <c r="L244" s="146">
        <f t="shared" si="108"/>
        <v>2.323602917062856</v>
      </c>
      <c r="M244" s="146">
        <f t="shared" si="108"/>
        <v>1.6051560345363152</v>
      </c>
      <c r="N244" s="146">
        <f t="shared" si="108"/>
        <v>1.2928440928719127</v>
      </c>
      <c r="O244" s="146">
        <f t="shared" si="108"/>
        <v>1.1088494838288443</v>
      </c>
      <c r="P244" s="146">
        <f t="shared" si="108"/>
        <v>0.6800046977811306</v>
      </c>
    </row>
    <row r="245" spans="2:16" ht="12.75" customHeight="1">
      <c r="B245" s="151" t="s">
        <v>156</v>
      </c>
      <c r="C245" s="150">
        <f aca="true" t="shared" si="109" ref="C245:P245">100*SQRT(EXP($M108+$N108*LN(C$143*1000)))</f>
        <v>36.63243042129557</v>
      </c>
      <c r="D245" s="146">
        <f t="shared" si="109"/>
        <v>22.10251085905176</v>
      </c>
      <c r="E245" s="146">
        <f t="shared" si="109"/>
        <v>15.081817214216258</v>
      </c>
      <c r="F245" s="146">
        <f t="shared" si="109"/>
        <v>12.060267835449515</v>
      </c>
      <c r="G245" s="146">
        <f t="shared" si="109"/>
        <v>10.291193246484779</v>
      </c>
      <c r="H245" s="146">
        <f t="shared" si="109"/>
        <v>6.209285266281426</v>
      </c>
      <c r="I245" s="146">
        <f t="shared" si="109"/>
        <v>4.236953259028973</v>
      </c>
      <c r="J245" s="146">
        <f t="shared" si="109"/>
        <v>3.388105715934813</v>
      </c>
      <c r="K245" s="146">
        <f t="shared" si="109"/>
        <v>2.8911174393421106</v>
      </c>
      <c r="L245" s="146">
        <f t="shared" si="109"/>
        <v>1.744382064278905</v>
      </c>
      <c r="M245" s="146">
        <f t="shared" si="109"/>
        <v>1.190292433876916</v>
      </c>
      <c r="N245" s="146">
        <f t="shared" si="109"/>
        <v>0.9518246608593892</v>
      </c>
      <c r="O245" s="146">
        <f t="shared" si="109"/>
        <v>0.8122051396637754</v>
      </c>
      <c r="P245" s="146">
        <f t="shared" si="109"/>
        <v>0.4900513755909659</v>
      </c>
    </row>
    <row r="246" spans="2:16" ht="12.75" customHeight="1">
      <c r="B246" s="149" t="s">
        <v>106</v>
      </c>
      <c r="C246" s="150">
        <f aca="true" t="shared" si="110" ref="C246:P246">100*SQRT(EXP($M109+$N109*LN(C$143*1000)))</f>
        <v>22.41788858197179</v>
      </c>
      <c r="D246" s="146">
        <f t="shared" si="110"/>
        <v>13.973250857970076</v>
      </c>
      <c r="E246" s="146">
        <f t="shared" si="110"/>
        <v>9.77228402868511</v>
      </c>
      <c r="F246" s="146">
        <f t="shared" si="110"/>
        <v>7.927761943459322</v>
      </c>
      <c r="G246" s="146">
        <f t="shared" si="110"/>
        <v>6.834310505691961</v>
      </c>
      <c r="H246" s="146">
        <f t="shared" si="110"/>
        <v>4.25988088878683</v>
      </c>
      <c r="I246" s="146">
        <f t="shared" si="110"/>
        <v>2.9791754543537894</v>
      </c>
      <c r="J246" s="146">
        <f t="shared" si="110"/>
        <v>2.4168550280145715</v>
      </c>
      <c r="K246" s="146">
        <f t="shared" si="110"/>
        <v>2.083505764489052</v>
      </c>
      <c r="L246" s="146">
        <f t="shared" si="110"/>
        <v>1.2986659561973595</v>
      </c>
      <c r="M246" s="146">
        <f t="shared" si="110"/>
        <v>0.908230497780398</v>
      </c>
      <c r="N246" s="146">
        <f t="shared" si="110"/>
        <v>0.7368016683773534</v>
      </c>
      <c r="O246" s="146">
        <f t="shared" si="110"/>
        <v>0.6351769160976382</v>
      </c>
      <c r="P246" s="146">
        <f t="shared" si="110"/>
        <v>0.3959108974679118</v>
      </c>
    </row>
    <row r="247" spans="2:16" ht="12.75" customHeight="1">
      <c r="B247" s="151" t="s">
        <v>107</v>
      </c>
      <c r="C247" s="150">
        <f aca="true" t="shared" si="111" ref="C247:P247">100*SQRT(EXP($M110+$N110*LN(C$143*1000)))</f>
        <v>22.399581920118706</v>
      </c>
      <c r="D247" s="146">
        <f t="shared" si="111"/>
        <v>13.648774129271096</v>
      </c>
      <c r="E247" s="146">
        <f t="shared" si="111"/>
        <v>9.38300136748781</v>
      </c>
      <c r="F247" s="146">
        <f t="shared" si="111"/>
        <v>7.535950557040154</v>
      </c>
      <c r="G247" s="146">
        <f t="shared" si="111"/>
        <v>6.450448503903838</v>
      </c>
      <c r="H247" s="146">
        <f t="shared" si="111"/>
        <v>3.93046240667565</v>
      </c>
      <c r="I247" s="146">
        <f t="shared" si="111"/>
        <v>2.702040035786467</v>
      </c>
      <c r="J247" s="146">
        <f t="shared" si="111"/>
        <v>2.1701414414566615</v>
      </c>
      <c r="K247" s="146">
        <f t="shared" si="111"/>
        <v>1.8575474332466824</v>
      </c>
      <c r="L247" s="146">
        <f t="shared" si="111"/>
        <v>1.1318624357010714</v>
      </c>
      <c r="M247" s="146">
        <f t="shared" si="111"/>
        <v>0.7781114026361583</v>
      </c>
      <c r="N247" s="146">
        <f t="shared" si="111"/>
        <v>0.6249395932578038</v>
      </c>
      <c r="O247" s="146">
        <f t="shared" si="111"/>
        <v>0.5349213259625422</v>
      </c>
      <c r="P247" s="146">
        <f t="shared" si="111"/>
        <v>0.32594449222444427</v>
      </c>
    </row>
    <row r="248" spans="2:16" ht="12.75" customHeight="1">
      <c r="B248" s="151" t="s">
        <v>108</v>
      </c>
      <c r="C248" s="150">
        <f aca="true" t="shared" si="112" ref="C248:P248">100*SQRT(EXP($M111+$N111*LN(C$143*1000)))</f>
        <v>22.47115077533552</v>
      </c>
      <c r="D248" s="146">
        <f t="shared" si="112"/>
        <v>14.003241485371213</v>
      </c>
      <c r="E248" s="146">
        <f t="shared" si="112"/>
        <v>9.79156127406557</v>
      </c>
      <c r="F248" s="146">
        <f t="shared" si="112"/>
        <v>7.942595449782025</v>
      </c>
      <c r="G248" s="146">
        <f t="shared" si="112"/>
        <v>6.846605643696005</v>
      </c>
      <c r="H248" s="146">
        <f t="shared" si="112"/>
        <v>4.266567081602838</v>
      </c>
      <c r="I248" s="146">
        <f t="shared" si="112"/>
        <v>2.9833344695989075</v>
      </c>
      <c r="J248" s="146">
        <f t="shared" si="112"/>
        <v>2.4199837104808863</v>
      </c>
      <c r="K248" s="146">
        <f t="shared" si="112"/>
        <v>2.0860528821577513</v>
      </c>
      <c r="L248" s="146">
        <f t="shared" si="112"/>
        <v>1.2999557767273917</v>
      </c>
      <c r="M248" s="146">
        <f t="shared" si="112"/>
        <v>0.9089750151562381</v>
      </c>
      <c r="N248" s="146">
        <f t="shared" si="112"/>
        <v>0.7373309135559147</v>
      </c>
      <c r="O248" s="146">
        <f t="shared" si="112"/>
        <v>0.6355874507195257</v>
      </c>
      <c r="P248" s="146">
        <f t="shared" si="112"/>
        <v>0.3960760464152997</v>
      </c>
    </row>
    <row r="249" spans="2:16" ht="12.75" customHeight="1">
      <c r="B249" s="149" t="s">
        <v>109</v>
      </c>
      <c r="C249" s="150">
        <f aca="true" t="shared" si="113" ref="C249:P249">100*SQRT(EXP($M112+$N112*LN(C$143*1000)))</f>
        <v>40.72572563106133</v>
      </c>
      <c r="D249" s="146">
        <f t="shared" si="113"/>
        <v>25.371883794215254</v>
      </c>
      <c r="E249" s="146">
        <f t="shared" si="113"/>
        <v>17.73722896943477</v>
      </c>
      <c r="F249" s="146">
        <f t="shared" si="113"/>
        <v>14.38611215014772</v>
      </c>
      <c r="G249" s="146">
        <f t="shared" si="113"/>
        <v>12.399918510815766</v>
      </c>
      <c r="H249" s="146">
        <f t="shared" si="113"/>
        <v>7.725075161686136</v>
      </c>
      <c r="I249" s="146">
        <f t="shared" si="113"/>
        <v>5.400522407412297</v>
      </c>
      <c r="J249" s="146">
        <f t="shared" si="113"/>
        <v>4.380194964856164</v>
      </c>
      <c r="K249" s="146">
        <f t="shared" si="113"/>
        <v>3.775450938990786</v>
      </c>
      <c r="L249" s="146">
        <f t="shared" si="113"/>
        <v>2.3520833824450325</v>
      </c>
      <c r="M249" s="146">
        <f t="shared" si="113"/>
        <v>1.6443178538891994</v>
      </c>
      <c r="N249" s="146">
        <f t="shared" si="113"/>
        <v>1.33365482834459</v>
      </c>
      <c r="O249" s="146">
        <f t="shared" si="113"/>
        <v>1.1495260860217267</v>
      </c>
      <c r="P249" s="146">
        <f t="shared" si="113"/>
        <v>0.7161478849309394</v>
      </c>
    </row>
    <row r="250" spans="2:16" ht="12.75" customHeight="1">
      <c r="B250" s="151" t="s">
        <v>110</v>
      </c>
      <c r="C250" s="150">
        <f aca="true" t="shared" si="114" ref="C250:P250">100*SQRT(EXP($M113+$N113*LN(C$143*1000)))</f>
        <v>44.24296875927375</v>
      </c>
      <c r="D250" s="146">
        <f t="shared" si="114"/>
        <v>27.389389837889155</v>
      </c>
      <c r="E250" s="146">
        <f t="shared" si="114"/>
        <v>19.05628806501127</v>
      </c>
      <c r="F250" s="146">
        <f t="shared" si="114"/>
        <v>15.412778913928799</v>
      </c>
      <c r="G250" s="146">
        <f t="shared" si="114"/>
        <v>13.25849597110549</v>
      </c>
      <c r="H250" s="146">
        <f t="shared" si="114"/>
        <v>8.207905685365498</v>
      </c>
      <c r="I250" s="146">
        <f t="shared" si="114"/>
        <v>5.710686367112698</v>
      </c>
      <c r="J250" s="146">
        <f t="shared" si="114"/>
        <v>4.6188190545199586</v>
      </c>
      <c r="K250" s="146">
        <f t="shared" si="114"/>
        <v>3.9732350776974874</v>
      </c>
      <c r="L250" s="146">
        <f t="shared" si="114"/>
        <v>2.4597012251313193</v>
      </c>
      <c r="M250" s="146">
        <f t="shared" si="114"/>
        <v>1.7113479116326282</v>
      </c>
      <c r="N250" s="146">
        <f t="shared" si="114"/>
        <v>1.3841429619883245</v>
      </c>
      <c r="O250" s="146">
        <f t="shared" si="114"/>
        <v>1.1906778127058932</v>
      </c>
      <c r="P250" s="146">
        <f t="shared" si="114"/>
        <v>0.7371100922492019</v>
      </c>
    </row>
    <row r="251" spans="2:16" ht="12.75" customHeight="1">
      <c r="B251" s="151" t="s">
        <v>111</v>
      </c>
      <c r="C251" s="150">
        <f aca="true" t="shared" si="115" ref="C251:P251">100*SQRT(EXP($M114+$N114*LN(C$143*1000)))</f>
        <v>38.644021876159876</v>
      </c>
      <c r="D251" s="146">
        <f t="shared" si="115"/>
        <v>23.47700803383036</v>
      </c>
      <c r="E251" s="146">
        <f t="shared" si="115"/>
        <v>16.103212869233523</v>
      </c>
      <c r="F251" s="146">
        <f t="shared" si="115"/>
        <v>12.916251657546878</v>
      </c>
      <c r="G251" s="146">
        <f t="shared" si="115"/>
        <v>11.045422156783257</v>
      </c>
      <c r="H251" s="146">
        <f t="shared" si="115"/>
        <v>6.710312543110923</v>
      </c>
      <c r="I251" s="146">
        <f t="shared" si="115"/>
        <v>4.602698569813159</v>
      </c>
      <c r="J251" s="146">
        <f t="shared" si="115"/>
        <v>3.691785826486903</v>
      </c>
      <c r="K251" s="146">
        <f t="shared" si="115"/>
        <v>3.1570562456601667</v>
      </c>
      <c r="L251" s="146">
        <f t="shared" si="115"/>
        <v>1.9179741456554458</v>
      </c>
      <c r="M251" s="146">
        <f t="shared" si="115"/>
        <v>1.3155656760294971</v>
      </c>
      <c r="N251" s="146">
        <f t="shared" si="115"/>
        <v>1.0552041683614986</v>
      </c>
      <c r="O251" s="146">
        <f t="shared" si="115"/>
        <v>0.9023651605874462</v>
      </c>
      <c r="P251" s="146">
        <f t="shared" si="115"/>
        <v>0.5482046923700081</v>
      </c>
    </row>
    <row r="252" spans="2:16" ht="12.75" customHeight="1">
      <c r="B252" s="151" t="s">
        <v>112</v>
      </c>
      <c r="C252" s="150">
        <f aca="true" t="shared" si="116" ref="C252:P252">100*SQRT(EXP($M115+$N115*LN(C$143*1000)))</f>
        <v>40.97248171396141</v>
      </c>
      <c r="D252" s="146">
        <f t="shared" si="116"/>
        <v>25.212961432178194</v>
      </c>
      <c r="E252" s="146">
        <f t="shared" si="116"/>
        <v>17.462566170314666</v>
      </c>
      <c r="F252" s="146">
        <f t="shared" si="116"/>
        <v>14.086312103394299</v>
      </c>
      <c r="G252" s="146">
        <f t="shared" si="116"/>
        <v>12.094621176211197</v>
      </c>
      <c r="H252" s="146">
        <f t="shared" si="116"/>
        <v>7.442585962487834</v>
      </c>
      <c r="I252" s="146">
        <f t="shared" si="116"/>
        <v>5.154755429972153</v>
      </c>
      <c r="J252" s="146">
        <f t="shared" si="116"/>
        <v>4.158122757850418</v>
      </c>
      <c r="K252" s="146">
        <f t="shared" si="116"/>
        <v>3.5701977345983265</v>
      </c>
      <c r="L252" s="146">
        <f t="shared" si="116"/>
        <v>2.196968648765174</v>
      </c>
      <c r="M252" s="146">
        <f t="shared" si="116"/>
        <v>1.52162650573072</v>
      </c>
      <c r="N252" s="146">
        <f t="shared" si="116"/>
        <v>1.2274316188967067</v>
      </c>
      <c r="O252" s="146">
        <f t="shared" si="116"/>
        <v>1.0538826870577505</v>
      </c>
      <c r="P252" s="146">
        <f t="shared" si="116"/>
        <v>0.6485207249179907</v>
      </c>
    </row>
    <row r="253" spans="2:16" ht="12.75" customHeight="1">
      <c r="B253" s="151" t="s">
        <v>113</v>
      </c>
      <c r="C253" s="150">
        <f aca="true" t="shared" si="117" ref="C253:P253">100*SQRT(EXP($M116+$N116*LN(C$143*1000)))</f>
        <v>27.987567157382014</v>
      </c>
      <c r="D253" s="146">
        <f t="shared" si="117"/>
        <v>17.54024443577356</v>
      </c>
      <c r="E253" s="146">
        <f t="shared" si="117"/>
        <v>12.317580095905345</v>
      </c>
      <c r="F253" s="146">
        <f t="shared" si="117"/>
        <v>10.016768975744847</v>
      </c>
      <c r="G253" s="146">
        <f t="shared" si="117"/>
        <v>8.649980903892247</v>
      </c>
      <c r="H253" s="146">
        <f t="shared" si="117"/>
        <v>5.421077815226434</v>
      </c>
      <c r="I253" s="146">
        <f t="shared" si="117"/>
        <v>3.80693441529239</v>
      </c>
      <c r="J253" s="146">
        <f t="shared" si="117"/>
        <v>3.095833941966615</v>
      </c>
      <c r="K253" s="146">
        <f t="shared" si="117"/>
        <v>2.6734074175491704</v>
      </c>
      <c r="L253" s="146">
        <f t="shared" si="117"/>
        <v>1.6754660852275722</v>
      </c>
      <c r="M253" s="146">
        <f t="shared" si="117"/>
        <v>1.1765906557535069</v>
      </c>
      <c r="N253" s="146">
        <f t="shared" si="117"/>
        <v>0.9568143000442779</v>
      </c>
      <c r="O253" s="146">
        <f t="shared" si="117"/>
        <v>0.8262569940461866</v>
      </c>
      <c r="P253" s="146">
        <f t="shared" si="117"/>
        <v>0.517828132786275</v>
      </c>
    </row>
    <row r="254" spans="2:16" ht="12.75" customHeight="1">
      <c r="B254" s="151" t="s">
        <v>114</v>
      </c>
      <c r="C254" s="150">
        <f aca="true" t="shared" si="118" ref="C254:P254">100*SQRT(EXP($M117+$N117*LN(C$143*1000)))</f>
        <v>28.684634881212713</v>
      </c>
      <c r="D254" s="146">
        <f t="shared" si="118"/>
        <v>18.301203449696395</v>
      </c>
      <c r="E254" s="146">
        <f t="shared" si="118"/>
        <v>13.026852255671878</v>
      </c>
      <c r="F254" s="146">
        <f t="shared" si="118"/>
        <v>10.677646274774386</v>
      </c>
      <c r="G254" s="146">
        <f t="shared" si="118"/>
        <v>9.272553040435104</v>
      </c>
      <c r="H254" s="146">
        <f t="shared" si="118"/>
        <v>5.916020210605848</v>
      </c>
      <c r="I254" s="146">
        <f t="shared" si="118"/>
        <v>4.211041172071651</v>
      </c>
      <c r="J254" s="146">
        <f t="shared" si="118"/>
        <v>3.4516402889512388</v>
      </c>
      <c r="K254" s="146">
        <f t="shared" si="118"/>
        <v>2.997431908885685</v>
      </c>
      <c r="L254" s="146">
        <f t="shared" si="118"/>
        <v>1.9124040246040463</v>
      </c>
      <c r="M254" s="146">
        <f t="shared" si="118"/>
        <v>1.3612549988936655</v>
      </c>
      <c r="N254" s="146">
        <f t="shared" si="118"/>
        <v>1.1157721821575435</v>
      </c>
      <c r="O254" s="146">
        <f t="shared" si="118"/>
        <v>0.968945446763872</v>
      </c>
      <c r="P254" s="146">
        <f t="shared" si="118"/>
        <v>0.6182009227698726</v>
      </c>
    </row>
    <row r="255" spans="2:16" ht="12.75" customHeight="1">
      <c r="B255" s="149" t="s">
        <v>115</v>
      </c>
      <c r="C255" s="150">
        <f aca="true" t="shared" si="119" ref="C255:P255">100*SQRT(EXP($M118+$N118*LN(C$143*1000)))</f>
        <v>38.17568784618952</v>
      </c>
      <c r="D255" s="146">
        <f t="shared" si="119"/>
        <v>23.668006035562616</v>
      </c>
      <c r="E255" s="146">
        <f t="shared" si="119"/>
        <v>16.485391718635398</v>
      </c>
      <c r="F255" s="146">
        <f t="shared" si="119"/>
        <v>13.34208357353456</v>
      </c>
      <c r="G255" s="146">
        <f t="shared" si="119"/>
        <v>11.482511019665298</v>
      </c>
      <c r="H255" s="146">
        <f t="shared" si="119"/>
        <v>7.1188799848691895</v>
      </c>
      <c r="I255" s="146">
        <f t="shared" si="119"/>
        <v>4.958488052275511</v>
      </c>
      <c r="J255" s="146">
        <f t="shared" si="119"/>
        <v>4.013041553452919</v>
      </c>
      <c r="K255" s="146">
        <f t="shared" si="119"/>
        <v>3.4537179748522973</v>
      </c>
      <c r="L255" s="146">
        <f t="shared" si="119"/>
        <v>2.141221874070158</v>
      </c>
      <c r="M255" s="146">
        <f t="shared" si="119"/>
        <v>1.4914176250216635</v>
      </c>
      <c r="N255" s="146">
        <f t="shared" si="119"/>
        <v>1.2070455428479552</v>
      </c>
      <c r="O255" s="146">
        <f t="shared" si="119"/>
        <v>1.0388117920713775</v>
      </c>
      <c r="P255" s="146">
        <f t="shared" si="119"/>
        <v>0.6440382649716442</v>
      </c>
    </row>
    <row r="256" spans="2:16" ht="12.75" customHeight="1">
      <c r="B256" s="151" t="s">
        <v>116</v>
      </c>
      <c r="C256" s="150">
        <f aca="true" t="shared" si="120" ref="C256:P256">100*SQRT(EXP($M119+$N119*LN(C$143*1000)))</f>
        <v>38.75821385234027</v>
      </c>
      <c r="D256" s="146">
        <f t="shared" si="120"/>
        <v>23.757683864419782</v>
      </c>
      <c r="E256" s="146">
        <f t="shared" si="120"/>
        <v>16.406234955495513</v>
      </c>
      <c r="F256" s="146">
        <f t="shared" si="120"/>
        <v>13.211428563876627</v>
      </c>
      <c r="G256" s="146">
        <f t="shared" si="120"/>
        <v>11.329578546081748</v>
      </c>
      <c r="H256" s="146">
        <f t="shared" si="120"/>
        <v>6.944709744375138</v>
      </c>
      <c r="I256" s="146">
        <f t="shared" si="120"/>
        <v>4.795776407083709</v>
      </c>
      <c r="J256" s="146">
        <f t="shared" si="120"/>
        <v>3.8618889454151284</v>
      </c>
      <c r="K256" s="146">
        <f t="shared" si="120"/>
        <v>3.311797352707096</v>
      </c>
      <c r="L256" s="146">
        <f t="shared" si="120"/>
        <v>2.03003767997133</v>
      </c>
      <c r="M256" s="146">
        <f t="shared" si="120"/>
        <v>1.4018738247459228</v>
      </c>
      <c r="N256" s="146">
        <f t="shared" si="120"/>
        <v>1.1288852037923212</v>
      </c>
      <c r="O256" s="146">
        <f t="shared" si="120"/>
        <v>0.9680855877194944</v>
      </c>
      <c r="P256" s="146">
        <f t="shared" si="120"/>
        <v>0.5934089593076544</v>
      </c>
    </row>
    <row r="257" spans="2:16" ht="12.75" customHeight="1">
      <c r="B257" s="151" t="s">
        <v>117</v>
      </c>
      <c r="C257" s="150">
        <f aca="true" t="shared" si="121" ref="C257:P257">100*SQRT(EXP($M120+$N120*LN(C$143*1000)))</f>
        <v>38.873677659052326</v>
      </c>
      <c r="D257" s="146">
        <f t="shared" si="121"/>
        <v>23.57544898409648</v>
      </c>
      <c r="E257" s="146">
        <f t="shared" si="121"/>
        <v>16.149452402261673</v>
      </c>
      <c r="F257" s="146">
        <f t="shared" si="121"/>
        <v>12.943364799031782</v>
      </c>
      <c r="G257" s="146">
        <f t="shared" si="121"/>
        <v>11.062559744624542</v>
      </c>
      <c r="H257" s="146">
        <f t="shared" si="121"/>
        <v>6.709033685475939</v>
      </c>
      <c r="I257" s="146">
        <f t="shared" si="121"/>
        <v>4.59576486716553</v>
      </c>
      <c r="J257" s="146">
        <f t="shared" si="121"/>
        <v>3.683385648293975</v>
      </c>
      <c r="K257" s="146">
        <f t="shared" si="121"/>
        <v>3.148151537828308</v>
      </c>
      <c r="L257" s="146">
        <f t="shared" si="121"/>
        <v>1.9092375726635986</v>
      </c>
      <c r="M257" s="146">
        <f t="shared" si="121"/>
        <v>1.3078495906966527</v>
      </c>
      <c r="N257" s="146">
        <f t="shared" si="121"/>
        <v>1.0482073282113555</v>
      </c>
      <c r="O257" s="146">
        <f t="shared" si="121"/>
        <v>0.8958919394714755</v>
      </c>
      <c r="P257" s="146">
        <f t="shared" si="121"/>
        <v>0.5433253550003305</v>
      </c>
    </row>
    <row r="258" spans="2:16" ht="12.75" customHeight="1">
      <c r="B258" s="151" t="s">
        <v>118</v>
      </c>
      <c r="C258" s="150">
        <f aca="true" t="shared" si="122" ref="C258:P258">100*SQRT(EXP($M121+$N121*LN(C$143*1000)))</f>
        <v>37.31042527483957</v>
      </c>
      <c r="D258" s="146">
        <f t="shared" si="122"/>
        <v>22.89748934827577</v>
      </c>
      <c r="E258" s="146">
        <f t="shared" si="122"/>
        <v>15.826469038234137</v>
      </c>
      <c r="F258" s="146">
        <f t="shared" si="122"/>
        <v>12.75128066771022</v>
      </c>
      <c r="G258" s="146">
        <f t="shared" si="122"/>
        <v>10.939064908312556</v>
      </c>
      <c r="H258" s="146">
        <f t="shared" si="122"/>
        <v>6.713327987368034</v>
      </c>
      <c r="I258" s="146">
        <f t="shared" si="122"/>
        <v>4.640171501754261</v>
      </c>
      <c r="J258" s="146">
        <f t="shared" si="122"/>
        <v>3.7385552660064976</v>
      </c>
      <c r="K258" s="146">
        <f t="shared" si="122"/>
        <v>3.2072306918723514</v>
      </c>
      <c r="L258" s="146">
        <f t="shared" si="122"/>
        <v>1.9682844691168184</v>
      </c>
      <c r="M258" s="146">
        <f t="shared" si="122"/>
        <v>1.36045453434222</v>
      </c>
      <c r="N258" s="146">
        <f t="shared" si="122"/>
        <v>1.096109154932023</v>
      </c>
      <c r="O258" s="146">
        <f t="shared" si="122"/>
        <v>0.940329799402822</v>
      </c>
      <c r="P258" s="146">
        <f t="shared" si="122"/>
        <v>0.5770824483260999</v>
      </c>
    </row>
    <row r="259" spans="2:16" ht="12.75" customHeight="1">
      <c r="B259" s="151" t="s">
        <v>119</v>
      </c>
      <c r="C259" s="150">
        <f aca="true" t="shared" si="123" ref="C259:P259">100*SQRT(EXP($M122+$N122*LN(C$143*1000)))</f>
        <v>35.89415899109038</v>
      </c>
      <c r="D259" s="146">
        <f t="shared" si="123"/>
        <v>21.864433906078563</v>
      </c>
      <c r="E259" s="146">
        <f t="shared" si="123"/>
        <v>15.027301841188681</v>
      </c>
      <c r="F259" s="146">
        <f t="shared" si="123"/>
        <v>12.067453629427655</v>
      </c>
      <c r="G259" s="146">
        <f t="shared" si="123"/>
        <v>10.328179617923345</v>
      </c>
      <c r="H259" s="146">
        <f t="shared" si="123"/>
        <v>6.291268746044322</v>
      </c>
      <c r="I259" s="146">
        <f t="shared" si="123"/>
        <v>4.323953449559071</v>
      </c>
      <c r="J259" s="146">
        <f t="shared" si="123"/>
        <v>3.472287194321133</v>
      </c>
      <c r="K259" s="146">
        <f t="shared" si="123"/>
        <v>2.9718287659717877</v>
      </c>
      <c r="L259" s="146">
        <f t="shared" si="123"/>
        <v>1.8102486716544002</v>
      </c>
      <c r="M259" s="146">
        <f t="shared" si="123"/>
        <v>1.2441736801152106</v>
      </c>
      <c r="N259" s="146">
        <f t="shared" si="123"/>
        <v>0.9991153668446581</v>
      </c>
      <c r="O259" s="146">
        <f t="shared" si="123"/>
        <v>0.8551135380073094</v>
      </c>
      <c r="P259" s="146">
        <f t="shared" si="123"/>
        <v>0.5208806658095717</v>
      </c>
    </row>
    <row r="260" spans="2:16" ht="12.75" customHeight="1">
      <c r="B260" s="151" t="s">
        <v>120</v>
      </c>
      <c r="C260" s="150">
        <f aca="true" t="shared" si="124" ref="C260:P260">100*SQRT(EXP($M123+$N123*LN(C$143*1000)))</f>
        <v>33.15215653519797</v>
      </c>
      <c r="D260" s="146">
        <f t="shared" si="124"/>
        <v>20.684844856584597</v>
      </c>
      <c r="E260" s="146">
        <f t="shared" si="124"/>
        <v>14.477115061845138</v>
      </c>
      <c r="F260" s="146">
        <f t="shared" si="124"/>
        <v>11.749793822241367</v>
      </c>
      <c r="G260" s="146">
        <f t="shared" si="124"/>
        <v>10.132387357364484</v>
      </c>
      <c r="H260" s="146">
        <f t="shared" si="124"/>
        <v>6.321967631016201</v>
      </c>
      <c r="I260" s="146">
        <f t="shared" si="124"/>
        <v>4.424681618162943</v>
      </c>
      <c r="J260" s="146">
        <f t="shared" si="124"/>
        <v>3.5911227147385643</v>
      </c>
      <c r="K260" s="146">
        <f t="shared" si="124"/>
        <v>3.0967902027935685</v>
      </c>
      <c r="L260" s="146">
        <f t="shared" si="124"/>
        <v>1.9322008458233046</v>
      </c>
      <c r="M260" s="146">
        <f t="shared" si="124"/>
        <v>1.3523279561206847</v>
      </c>
      <c r="N260" s="146">
        <f t="shared" si="124"/>
        <v>1.097564991132007</v>
      </c>
      <c r="O260" s="146">
        <f t="shared" si="124"/>
        <v>0.9464807475158248</v>
      </c>
      <c r="P260" s="146">
        <f t="shared" si="124"/>
        <v>0.5905440088436807</v>
      </c>
    </row>
    <row r="261" spans="2:16" ht="12.75" customHeight="1">
      <c r="B261" s="151" t="s">
        <v>121</v>
      </c>
      <c r="C261" s="150">
        <f aca="true" t="shared" si="125" ref="C261:P261">100*SQRT(EXP($M124+$N124*LN(C$143*1000)))</f>
        <v>26.912104582598655</v>
      </c>
      <c r="D261" s="146">
        <f t="shared" si="125"/>
        <v>16.22279204133722</v>
      </c>
      <c r="E261" s="146">
        <f t="shared" si="125"/>
        <v>11.062075835549557</v>
      </c>
      <c r="F261" s="146">
        <f t="shared" si="125"/>
        <v>8.84227097543654</v>
      </c>
      <c r="G261" s="146">
        <f t="shared" si="125"/>
        <v>7.543061729426125</v>
      </c>
      <c r="H261" s="146">
        <f t="shared" si="125"/>
        <v>4.5470067722081335</v>
      </c>
      <c r="I261" s="146">
        <f t="shared" si="125"/>
        <v>3.100534951736811</v>
      </c>
      <c r="J261" s="146">
        <f t="shared" si="125"/>
        <v>2.478356740600568</v>
      </c>
      <c r="K261" s="146">
        <f t="shared" si="125"/>
        <v>2.114207756561826</v>
      </c>
      <c r="L261" s="146">
        <f t="shared" si="125"/>
        <v>1.274458214949933</v>
      </c>
      <c r="M261" s="146">
        <f t="shared" si="125"/>
        <v>0.8690337265676492</v>
      </c>
      <c r="N261" s="146">
        <f t="shared" si="125"/>
        <v>0.6946464489431726</v>
      </c>
      <c r="O261" s="146">
        <f t="shared" si="125"/>
        <v>0.5925809171717134</v>
      </c>
      <c r="P261" s="146">
        <f t="shared" si="125"/>
        <v>0.35721163900193614</v>
      </c>
    </row>
    <row r="262" spans="2:16" ht="12.75" customHeight="1">
      <c r="B262" s="151" t="s">
        <v>122</v>
      </c>
      <c r="C262" s="150">
        <f aca="true" t="shared" si="126" ref="C262:P262">100*SQRT(EXP($M125+$N125*LN(C$143*1000)))</f>
        <v>38.42076753331154</v>
      </c>
      <c r="D262" s="146">
        <f t="shared" si="126"/>
        <v>23.83195685741775</v>
      </c>
      <c r="E262" s="146">
        <f t="shared" si="126"/>
        <v>16.605917282101718</v>
      </c>
      <c r="F262" s="146">
        <f t="shared" si="126"/>
        <v>13.442625695682384</v>
      </c>
      <c r="G262" s="146">
        <f t="shared" si="126"/>
        <v>11.570870593204138</v>
      </c>
      <c r="H262" s="146">
        <f t="shared" si="126"/>
        <v>7.1772769385962585</v>
      </c>
      <c r="I262" s="146">
        <f t="shared" si="126"/>
        <v>5.001069272914915</v>
      </c>
      <c r="J262" s="146">
        <f t="shared" si="126"/>
        <v>4.048406430786761</v>
      </c>
      <c r="K262" s="146">
        <f t="shared" si="126"/>
        <v>3.484705144648542</v>
      </c>
      <c r="L262" s="146">
        <f t="shared" si="126"/>
        <v>2.1615222183180514</v>
      </c>
      <c r="M262" s="146">
        <f t="shared" si="126"/>
        <v>1.5061314257810308</v>
      </c>
      <c r="N262" s="146">
        <f t="shared" si="126"/>
        <v>1.2192256929462633</v>
      </c>
      <c r="O262" s="146">
        <f t="shared" si="126"/>
        <v>1.0494603536809057</v>
      </c>
      <c r="P262" s="146">
        <f t="shared" si="126"/>
        <v>0.6509680955959292</v>
      </c>
    </row>
    <row r="263" spans="2:16" ht="12.75" customHeight="1">
      <c r="B263" s="151" t="s">
        <v>123</v>
      </c>
      <c r="C263" s="150">
        <f aca="true" t="shared" si="127" ref="C263:P263">100*SQRT(EXP($M126+$N126*LN(C$143*1000)))</f>
        <v>32.80236930486374</v>
      </c>
      <c r="D263" s="146">
        <f t="shared" si="127"/>
        <v>20.437552721153384</v>
      </c>
      <c r="E263" s="146">
        <f t="shared" si="127"/>
        <v>14.288678088366746</v>
      </c>
      <c r="F263" s="146">
        <f t="shared" si="127"/>
        <v>11.589570200665964</v>
      </c>
      <c r="G263" s="146">
        <f t="shared" si="127"/>
        <v>9.989763661950319</v>
      </c>
      <c r="H263" s="146">
        <f t="shared" si="127"/>
        <v>6.224133373277385</v>
      </c>
      <c r="I263" s="146">
        <f t="shared" si="127"/>
        <v>4.351530702488227</v>
      </c>
      <c r="J263" s="146">
        <f t="shared" si="127"/>
        <v>3.5295336800890316</v>
      </c>
      <c r="K263" s="146">
        <f t="shared" si="127"/>
        <v>3.0423222509974623</v>
      </c>
      <c r="L263" s="146">
        <f t="shared" si="127"/>
        <v>1.8955222661394586</v>
      </c>
      <c r="M263" s="146">
        <f t="shared" si="127"/>
        <v>1.3252324209133424</v>
      </c>
      <c r="N263" s="146">
        <f t="shared" si="127"/>
        <v>1.0748981871792773</v>
      </c>
      <c r="O263" s="146">
        <f t="shared" si="127"/>
        <v>0.926520885991336</v>
      </c>
      <c r="P263" s="146">
        <f t="shared" si="127"/>
        <v>0.5772698697069417</v>
      </c>
    </row>
    <row r="264" spans="2:16" ht="12.75" customHeight="1">
      <c r="B264" s="151" t="s">
        <v>124</v>
      </c>
      <c r="C264" s="150">
        <f aca="true" t="shared" si="128" ref="C264:P264">100*SQRT(EXP($M127+$N127*LN(C$143*1000)))</f>
        <v>35.224105426804044</v>
      </c>
      <c r="D264" s="146">
        <f t="shared" si="128"/>
        <v>21.433682670083158</v>
      </c>
      <c r="E264" s="146">
        <f t="shared" si="128"/>
        <v>14.719511068026856</v>
      </c>
      <c r="F264" s="146">
        <f t="shared" si="128"/>
        <v>11.81477644178137</v>
      </c>
      <c r="G264" s="146">
        <f t="shared" si="128"/>
        <v>10.108575806442348</v>
      </c>
      <c r="H264" s="146">
        <f t="shared" si="128"/>
        <v>6.151015148759272</v>
      </c>
      <c r="I264" s="146">
        <f t="shared" si="128"/>
        <v>4.224189419774202</v>
      </c>
      <c r="J264" s="146">
        <f t="shared" si="128"/>
        <v>3.390591807820183</v>
      </c>
      <c r="K264" s="146">
        <f t="shared" si="128"/>
        <v>2.9009481886468143</v>
      </c>
      <c r="L264" s="146">
        <f t="shared" si="128"/>
        <v>1.7652116970582756</v>
      </c>
      <c r="M264" s="146">
        <f t="shared" si="128"/>
        <v>1.2122533263276574</v>
      </c>
      <c r="N264" s="146">
        <f t="shared" si="128"/>
        <v>0.9730283822047502</v>
      </c>
      <c r="O264" s="146">
        <f t="shared" si="128"/>
        <v>0.8325109841734487</v>
      </c>
      <c r="P264" s="146">
        <f t="shared" si="128"/>
        <v>0.5065785500560636</v>
      </c>
    </row>
    <row r="265" spans="2:16" ht="12.75" customHeight="1">
      <c r="B265" s="149" t="s">
        <v>125</v>
      </c>
      <c r="C265" s="150">
        <f aca="true" t="shared" si="129" ref="C265:P265">100*SQRT(EXP($M128+$N128*LN(C$143*1000)))</f>
        <v>35.30473876262768</v>
      </c>
      <c r="D265" s="146">
        <f t="shared" si="129"/>
        <v>22.091591135972642</v>
      </c>
      <c r="E265" s="146">
        <f t="shared" si="129"/>
        <v>15.495478777488925</v>
      </c>
      <c r="F265" s="146">
        <f t="shared" si="129"/>
        <v>12.592382492359683</v>
      </c>
      <c r="G265" s="146">
        <f t="shared" si="129"/>
        <v>10.868835162924455</v>
      </c>
      <c r="H265" s="146">
        <f t="shared" si="129"/>
        <v>6.801066116307918</v>
      </c>
      <c r="I265" s="146">
        <f t="shared" si="129"/>
        <v>4.770402232274903</v>
      </c>
      <c r="J265" s="146">
        <f t="shared" si="129"/>
        <v>3.876661729128362</v>
      </c>
      <c r="K265" s="146">
        <f t="shared" si="129"/>
        <v>3.3460544374250683</v>
      </c>
      <c r="L265" s="146">
        <f t="shared" si="129"/>
        <v>2.0937604735529245</v>
      </c>
      <c r="M265" s="146">
        <f t="shared" si="129"/>
        <v>1.468604990169988</v>
      </c>
      <c r="N265" s="146">
        <f t="shared" si="129"/>
        <v>1.193460107426605</v>
      </c>
      <c r="O265" s="146">
        <f t="shared" si="129"/>
        <v>1.0301085746892016</v>
      </c>
      <c r="P265" s="146">
        <f t="shared" si="129"/>
        <v>0.6445802533959787</v>
      </c>
    </row>
    <row r="266" spans="2:16" ht="12.75" customHeight="1">
      <c r="B266" s="152" t="s">
        <v>126</v>
      </c>
      <c r="C266" s="150">
        <f aca="true" t="shared" si="130" ref="C266:P266">100*SQRT(EXP($M129+$N129*LN(C$143*1000)))</f>
        <v>37.484348914734525</v>
      </c>
      <c r="D266" s="146">
        <f t="shared" si="130"/>
        <v>23.500637328786787</v>
      </c>
      <c r="E266" s="146">
        <f t="shared" si="130"/>
        <v>16.507823091506825</v>
      </c>
      <c r="F266" s="146">
        <f t="shared" si="130"/>
        <v>13.426490379492813</v>
      </c>
      <c r="G266" s="146">
        <f t="shared" si="130"/>
        <v>11.595780123234402</v>
      </c>
      <c r="H266" s="146">
        <f t="shared" si="130"/>
        <v>7.269920142947113</v>
      </c>
      <c r="I266" s="146">
        <f t="shared" si="130"/>
        <v>5.10669365813955</v>
      </c>
      <c r="J266" s="146">
        <f t="shared" si="130"/>
        <v>4.153483647841119</v>
      </c>
      <c r="K266" s="146">
        <f t="shared" si="130"/>
        <v>3.587153587014634</v>
      </c>
      <c r="L266" s="146">
        <f t="shared" si="130"/>
        <v>2.2489491729693727</v>
      </c>
      <c r="M266" s="146">
        <f t="shared" si="130"/>
        <v>1.5797552453478751</v>
      </c>
      <c r="N266" s="146">
        <f t="shared" si="130"/>
        <v>1.2848798103808872</v>
      </c>
      <c r="O266" s="146">
        <f t="shared" si="130"/>
        <v>1.109685654615776</v>
      </c>
      <c r="P266" s="146">
        <f t="shared" si="130"/>
        <v>0.6957122338553324</v>
      </c>
    </row>
    <row r="267" spans="2:16" ht="12.75" customHeight="1">
      <c r="B267" s="151" t="s">
        <v>127</v>
      </c>
      <c r="C267" s="150">
        <f aca="true" t="shared" si="131" ref="C267:P267">100*SQRT(EXP($M130+$N130*LN(C$143*1000)))</f>
        <v>27.264020012126977</v>
      </c>
      <c r="D267" s="146">
        <f t="shared" si="131"/>
        <v>16.47714877720868</v>
      </c>
      <c r="E267" s="146">
        <f t="shared" si="131"/>
        <v>11.257345039239024</v>
      </c>
      <c r="F267" s="146">
        <f t="shared" si="131"/>
        <v>9.008577549968772</v>
      </c>
      <c r="G267" s="146">
        <f t="shared" si="131"/>
        <v>7.691125391048874</v>
      </c>
      <c r="H267" s="146">
        <f t="shared" si="131"/>
        <v>4.648170639403553</v>
      </c>
      <c r="I267" s="146">
        <f t="shared" si="131"/>
        <v>3.1756744687165743</v>
      </c>
      <c r="J267" s="146">
        <f t="shared" si="131"/>
        <v>2.541301667948432</v>
      </c>
      <c r="K267" s="146">
        <f t="shared" si="131"/>
        <v>2.169651054926068</v>
      </c>
      <c r="L267" s="146">
        <f t="shared" si="131"/>
        <v>1.311239619496436</v>
      </c>
      <c r="M267" s="146">
        <f t="shared" si="131"/>
        <v>0.8958514015610217</v>
      </c>
      <c r="N267" s="146">
        <f t="shared" si="131"/>
        <v>0.7168961061493957</v>
      </c>
      <c r="O267" s="146">
        <f t="shared" si="131"/>
        <v>0.612054213239115</v>
      </c>
      <c r="P267" s="146">
        <f t="shared" si="131"/>
        <v>0.36989806810487025</v>
      </c>
    </row>
    <row r="268" spans="2:16" ht="12.75" customHeight="1">
      <c r="B268" s="151" t="s">
        <v>128</v>
      </c>
      <c r="C268" s="150">
        <f aca="true" t="shared" si="132" ref="C268:P268">100*SQRT(EXP($M131+$N131*LN(C$143*1000)))</f>
        <v>42.45781301527295</v>
      </c>
      <c r="D268" s="146">
        <f t="shared" si="132"/>
        <v>25.94329125972931</v>
      </c>
      <c r="E268" s="146">
        <f t="shared" si="132"/>
        <v>17.87274856573577</v>
      </c>
      <c r="F268" s="146">
        <f t="shared" si="132"/>
        <v>14.372247414852065</v>
      </c>
      <c r="G268" s="146">
        <f t="shared" si="132"/>
        <v>12.312822536508932</v>
      </c>
      <c r="H268" s="146">
        <f t="shared" si="132"/>
        <v>7.523589149047856</v>
      </c>
      <c r="I268" s="146">
        <f t="shared" si="132"/>
        <v>5.18312097823757</v>
      </c>
      <c r="J268" s="146">
        <f t="shared" si="132"/>
        <v>4.16797096464238</v>
      </c>
      <c r="K268" s="146">
        <f t="shared" si="132"/>
        <v>3.5707349966666158</v>
      </c>
      <c r="L268" s="146">
        <f t="shared" si="132"/>
        <v>2.1818509115508924</v>
      </c>
      <c r="M268" s="146">
        <f t="shared" si="132"/>
        <v>1.5031120130313573</v>
      </c>
      <c r="N268" s="146">
        <f t="shared" si="132"/>
        <v>1.2087171519292077</v>
      </c>
      <c r="O268" s="146">
        <f t="shared" si="132"/>
        <v>1.0355179227682434</v>
      </c>
      <c r="P268" s="146">
        <f t="shared" si="132"/>
        <v>0.6327396812780396</v>
      </c>
    </row>
    <row r="269" spans="2:16" ht="12.75" customHeight="1">
      <c r="B269" s="151" t="s">
        <v>129</v>
      </c>
      <c r="C269" s="150">
        <f aca="true" t="shared" si="133" ref="C269:P269">100*SQRT(EXP($M132+$N132*LN(C$143*1000)))</f>
        <v>28.37579389901833</v>
      </c>
      <c r="D269" s="146">
        <f t="shared" si="133"/>
        <v>16.984854162234562</v>
      </c>
      <c r="E269" s="146">
        <f t="shared" si="133"/>
        <v>11.520064791059639</v>
      </c>
      <c r="F269" s="146">
        <f t="shared" si="133"/>
        <v>9.179651788935493</v>
      </c>
      <c r="G269" s="146">
        <f t="shared" si="133"/>
        <v>7.813543261695689</v>
      </c>
      <c r="H269" s="146">
        <f t="shared" si="133"/>
        <v>4.676940256279603</v>
      </c>
      <c r="I269" s="146">
        <f t="shared" si="133"/>
        <v>3.172158810527444</v>
      </c>
      <c r="J269" s="146">
        <f t="shared" si="133"/>
        <v>2.5277039520163394</v>
      </c>
      <c r="K269" s="146">
        <f t="shared" si="133"/>
        <v>2.1515330467811973</v>
      </c>
      <c r="L269" s="146">
        <f t="shared" si="133"/>
        <v>1.287839739563061</v>
      </c>
      <c r="M269" s="146">
        <f t="shared" si="133"/>
        <v>0.8734839344841313</v>
      </c>
      <c r="N269" s="146">
        <f t="shared" si="133"/>
        <v>0.696027193181795</v>
      </c>
      <c r="O269" s="146">
        <f t="shared" si="133"/>
        <v>0.5924449761588669</v>
      </c>
      <c r="P269" s="146">
        <f t="shared" si="133"/>
        <v>0.35461885419019074</v>
      </c>
    </row>
    <row r="270" spans="2:16" ht="12.75" customHeight="1">
      <c r="B270" s="151" t="s">
        <v>150</v>
      </c>
      <c r="C270" s="150">
        <f aca="true" t="shared" si="134" ref="C270:P270">100*SQRT(EXP($M133+$N133*LN(C$143*1000)))</f>
        <v>28.14280605753488</v>
      </c>
      <c r="D270" s="146">
        <f t="shared" si="134"/>
        <v>17.20811517515494</v>
      </c>
      <c r="E270" s="146">
        <f t="shared" si="134"/>
        <v>11.861110475400281</v>
      </c>
      <c r="F270" s="146">
        <f t="shared" si="134"/>
        <v>9.54093107719753</v>
      </c>
      <c r="G270" s="146">
        <f t="shared" si="134"/>
        <v>8.175557885198986</v>
      </c>
      <c r="H270" s="146">
        <f t="shared" si="134"/>
        <v>4.999001926887934</v>
      </c>
      <c r="I270" s="146">
        <f t="shared" si="134"/>
        <v>3.4456832440989746</v>
      </c>
      <c r="J270" s="146">
        <f t="shared" si="134"/>
        <v>2.7716651332086424</v>
      </c>
      <c r="K270" s="146">
        <f t="shared" si="134"/>
        <v>2.3750206925916637</v>
      </c>
      <c r="L270" s="146">
        <f t="shared" si="134"/>
        <v>1.4522229779766855</v>
      </c>
      <c r="M270" s="146">
        <f t="shared" si="134"/>
        <v>1.0009798866040636</v>
      </c>
      <c r="N270" s="146">
        <f t="shared" si="134"/>
        <v>0.8051758836204647</v>
      </c>
      <c r="O270" s="146">
        <f t="shared" si="134"/>
        <v>0.6899496486289385</v>
      </c>
      <c r="P270" s="146">
        <f t="shared" si="134"/>
        <v>0.4218745278772822</v>
      </c>
    </row>
    <row r="271" spans="2:16" ht="12.75" customHeight="1">
      <c r="B271" s="151" t="s">
        <v>151</v>
      </c>
      <c r="C271" s="150">
        <f aca="true" t="shared" si="135" ref="C271:P271">100*SQRT(EXP($M134+$N134*LN(C$143*1000)))</f>
        <v>16.691734305723358</v>
      </c>
      <c r="D271" s="146">
        <f t="shared" si="135"/>
        <v>10.37268073125337</v>
      </c>
      <c r="E271" s="146">
        <f t="shared" si="135"/>
        <v>7.237627656915575</v>
      </c>
      <c r="F271" s="146">
        <f t="shared" si="135"/>
        <v>5.8636718145364775</v>
      </c>
      <c r="G271" s="146">
        <f t="shared" si="135"/>
        <v>5.050117270294076</v>
      </c>
      <c r="H271" s="146">
        <f t="shared" si="135"/>
        <v>3.138275097165175</v>
      </c>
      <c r="I271" s="146">
        <f t="shared" si="135"/>
        <v>2.1897585809052</v>
      </c>
      <c r="J271" s="146">
        <f t="shared" si="135"/>
        <v>1.774065519828798</v>
      </c>
      <c r="K271" s="146">
        <f t="shared" si="135"/>
        <v>1.5279229813152286</v>
      </c>
      <c r="L271" s="146">
        <f t="shared" si="135"/>
        <v>0.9494913456472529</v>
      </c>
      <c r="M271" s="146">
        <f t="shared" si="135"/>
        <v>0.6625157952228001</v>
      </c>
      <c r="N271" s="146">
        <f t="shared" si="135"/>
        <v>0.5367470363609043</v>
      </c>
      <c r="O271" s="146">
        <f t="shared" si="135"/>
        <v>0.46227612387608413</v>
      </c>
      <c r="P271" s="146">
        <f t="shared" si="135"/>
        <v>0.2872704869861127</v>
      </c>
    </row>
    <row r="272" spans="2:16" ht="12.75">
      <c r="B272" s="151" t="s">
        <v>152</v>
      </c>
      <c r="C272" s="150">
        <f aca="true" t="shared" si="136" ref="C272:P272">100*SQRT(EXP($M135+$N135*LN(C$143*1000)))</f>
        <v>22.36312409283448</v>
      </c>
      <c r="D272" s="146">
        <f t="shared" si="136"/>
        <v>13.684742473665693</v>
      </c>
      <c r="E272" s="146">
        <f t="shared" si="136"/>
        <v>9.438099496720712</v>
      </c>
      <c r="F272" s="146">
        <f t="shared" si="136"/>
        <v>7.594507870541939</v>
      </c>
      <c r="G272" s="146">
        <f t="shared" si="136"/>
        <v>6.509272811046099</v>
      </c>
      <c r="H272" s="146">
        <f t="shared" si="136"/>
        <v>3.9832414174431867</v>
      </c>
      <c r="I272" s="146">
        <f t="shared" si="136"/>
        <v>2.7471637767120813</v>
      </c>
      <c r="J272" s="146">
        <f t="shared" si="136"/>
        <v>2.2105464062078006</v>
      </c>
      <c r="K272" s="146">
        <f t="shared" si="136"/>
        <v>1.8946651797277427</v>
      </c>
      <c r="L272" s="146">
        <f t="shared" si="136"/>
        <v>1.159408897914378</v>
      </c>
      <c r="M272" s="146">
        <f t="shared" si="136"/>
        <v>0.7996216631008355</v>
      </c>
      <c r="N272" s="146">
        <f t="shared" si="136"/>
        <v>0.6434275264829651</v>
      </c>
      <c r="O272" s="146">
        <f t="shared" si="136"/>
        <v>0.5514834371638285</v>
      </c>
      <c r="P272" s="146">
        <f t="shared" si="136"/>
        <v>0.3374711325998114</v>
      </c>
    </row>
    <row r="273" spans="2:16" ht="12.75">
      <c r="B273" s="151" t="s">
        <v>153</v>
      </c>
      <c r="C273" s="150">
        <f aca="true" t="shared" si="137" ref="C273:P273">100*SQRT(EXP($M136+$N136*LN(C$143*1000)))</f>
        <v>25.492436629334154</v>
      </c>
      <c r="D273" s="146">
        <f t="shared" si="137"/>
        <v>15.596814816315902</v>
      </c>
      <c r="E273" s="146">
        <f t="shared" si="137"/>
        <v>10.755327322984371</v>
      </c>
      <c r="F273" s="146">
        <f t="shared" si="137"/>
        <v>8.65373314920083</v>
      </c>
      <c r="G273" s="146">
        <f t="shared" si="137"/>
        <v>7.4167108596765505</v>
      </c>
      <c r="H273" s="146">
        <f t="shared" si="137"/>
        <v>4.537701417346065</v>
      </c>
      <c r="I273" s="146">
        <f t="shared" si="137"/>
        <v>3.129130185380703</v>
      </c>
      <c r="J273" s="146">
        <f t="shared" si="137"/>
        <v>2.517697211829736</v>
      </c>
      <c r="K273" s="146">
        <f t="shared" si="137"/>
        <v>2.157800793069223</v>
      </c>
      <c r="L273" s="146">
        <f t="shared" si="137"/>
        <v>1.3201884099722994</v>
      </c>
      <c r="M273" s="146">
        <f t="shared" si="137"/>
        <v>0.9103819365995606</v>
      </c>
      <c r="N273" s="146">
        <f t="shared" si="137"/>
        <v>0.7324930340659517</v>
      </c>
      <c r="O273" s="146">
        <f t="shared" si="137"/>
        <v>0.6277855980451722</v>
      </c>
      <c r="P273" s="146">
        <f t="shared" si="137"/>
        <v>0.38409257849418893</v>
      </c>
    </row>
    <row r="274" spans="2:16" ht="12.75">
      <c r="B274" s="149" t="s">
        <v>130</v>
      </c>
      <c r="C274" s="150">
        <f aca="true" t="shared" si="138" ref="C274:P274">100*SQRT(EXP($M137+$N137*LN(C$143*1000)))</f>
        <v>48.491855051730894</v>
      </c>
      <c r="D274" s="146">
        <f t="shared" si="138"/>
        <v>29.75274086311656</v>
      </c>
      <c r="E274" s="146">
        <f t="shared" si="138"/>
        <v>20.561173085439506</v>
      </c>
      <c r="F274" s="146">
        <f t="shared" si="138"/>
        <v>16.564321027151042</v>
      </c>
      <c r="G274" s="146">
        <f t="shared" si="138"/>
        <v>14.209172882404438</v>
      </c>
      <c r="H274" s="146">
        <f t="shared" si="138"/>
        <v>8.718203050768054</v>
      </c>
      <c r="I274" s="146">
        <f t="shared" si="138"/>
        <v>6.024872893074092</v>
      </c>
      <c r="J274" s="146">
        <f t="shared" si="138"/>
        <v>4.853707924832938</v>
      </c>
      <c r="K274" s="146">
        <f t="shared" si="138"/>
        <v>4.163598067895549</v>
      </c>
      <c r="L274" s="146">
        <f t="shared" si="138"/>
        <v>2.554623951591792</v>
      </c>
      <c r="M274" s="146">
        <f t="shared" si="138"/>
        <v>1.7654193769422784</v>
      </c>
      <c r="N274" s="146">
        <f t="shared" si="138"/>
        <v>1.4222424559974827</v>
      </c>
      <c r="O274" s="146">
        <f t="shared" si="138"/>
        <v>1.2200251917865381</v>
      </c>
      <c r="P274" s="146">
        <f t="shared" si="138"/>
        <v>0.7485606260881388</v>
      </c>
    </row>
  </sheetData>
  <sheetProtection/>
  <mergeCells count="138">
    <mergeCell ref="Q3:R4"/>
    <mergeCell ref="Q5:Q6"/>
    <mergeCell ref="R5:R6"/>
    <mergeCell ref="K3:L6"/>
    <mergeCell ref="M3:N5"/>
    <mergeCell ref="O3:O6"/>
    <mergeCell ref="P3:P6"/>
    <mergeCell ref="K11:L11"/>
    <mergeCell ref="K12:L12"/>
    <mergeCell ref="K13:L13"/>
    <mergeCell ref="K14:L14"/>
    <mergeCell ref="K7:L7"/>
    <mergeCell ref="K8:L8"/>
    <mergeCell ref="K9:L9"/>
    <mergeCell ref="K10:L10"/>
    <mergeCell ref="K23:L23"/>
    <mergeCell ref="K24:L24"/>
    <mergeCell ref="K25:L25"/>
    <mergeCell ref="K17:L17"/>
    <mergeCell ref="K18:L18"/>
    <mergeCell ref="K32:L32"/>
    <mergeCell ref="K33:L33"/>
    <mergeCell ref="K34:L34"/>
    <mergeCell ref="K15:L15"/>
    <mergeCell ref="K16:L16"/>
    <mergeCell ref="K29:L29"/>
    <mergeCell ref="K19:L19"/>
    <mergeCell ref="K20:L20"/>
    <mergeCell ref="K21:L21"/>
    <mergeCell ref="K22:L22"/>
    <mergeCell ref="K39:L39"/>
    <mergeCell ref="K52:L52"/>
    <mergeCell ref="K51:L51"/>
    <mergeCell ref="K26:L26"/>
    <mergeCell ref="K27:L27"/>
    <mergeCell ref="K28:L28"/>
    <mergeCell ref="K40:L40"/>
    <mergeCell ref="K41:L41"/>
    <mergeCell ref="K30:L30"/>
    <mergeCell ref="K31:L31"/>
    <mergeCell ref="K35:L35"/>
    <mergeCell ref="K36:L36"/>
    <mergeCell ref="K37:L37"/>
    <mergeCell ref="K38:L38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88:L88"/>
    <mergeCell ref="K89:L89"/>
    <mergeCell ref="K78:L78"/>
    <mergeCell ref="K79:L79"/>
    <mergeCell ref="K80:L80"/>
    <mergeCell ref="K81:L81"/>
    <mergeCell ref="K86:L86"/>
    <mergeCell ref="K87:L87"/>
    <mergeCell ref="K72:L72"/>
    <mergeCell ref="K73:L73"/>
    <mergeCell ref="K74:L74"/>
    <mergeCell ref="K75:L75"/>
    <mergeCell ref="K82:L82"/>
    <mergeCell ref="K83:L83"/>
    <mergeCell ref="K84:L84"/>
    <mergeCell ref="K85:L85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24:L124"/>
    <mergeCell ref="K125:L125"/>
    <mergeCell ref="K114:L114"/>
    <mergeCell ref="K115:L115"/>
    <mergeCell ref="K116:L116"/>
    <mergeCell ref="K117:L117"/>
    <mergeCell ref="K122:L122"/>
    <mergeCell ref="K123:L123"/>
    <mergeCell ref="K108:L108"/>
    <mergeCell ref="K109:L109"/>
    <mergeCell ref="K110:L110"/>
    <mergeCell ref="K111:L111"/>
    <mergeCell ref="K118:L118"/>
    <mergeCell ref="K119:L119"/>
    <mergeCell ref="K120:L120"/>
    <mergeCell ref="K121:L121"/>
    <mergeCell ref="K130:L130"/>
    <mergeCell ref="K131:L131"/>
    <mergeCell ref="K132:L132"/>
    <mergeCell ref="K133:L133"/>
    <mergeCell ref="K126:L126"/>
    <mergeCell ref="K127:L127"/>
    <mergeCell ref="K128:L128"/>
    <mergeCell ref="K129:L129"/>
    <mergeCell ref="K134:L134"/>
    <mergeCell ref="K135:L135"/>
    <mergeCell ref="K136:L136"/>
    <mergeCell ref="K137:L137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sarzibragac</cp:lastModifiedBy>
  <cp:lastPrinted>2014-02-24T14:20:13Z</cp:lastPrinted>
  <dcterms:created xsi:type="dcterms:W3CDTF">2005-03-07T15:15:08Z</dcterms:created>
  <dcterms:modified xsi:type="dcterms:W3CDTF">2015-06-11T09:17:17Z</dcterms:modified>
  <cp:category/>
  <cp:version/>
  <cp:contentType/>
  <cp:contentStatus/>
  <cp:revision>1</cp:revision>
</cp:coreProperties>
</file>